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support\Desktop\"/>
    </mc:Choice>
  </mc:AlternateContent>
  <bookViews>
    <workbookView xWindow="480" yWindow="90" windowWidth="17520" windowHeight="11760"/>
  </bookViews>
  <sheets>
    <sheet name="経理様式C-2" sheetId="1" r:id="rId1"/>
  </sheets>
  <definedNames>
    <definedName name="_xlnm.Print_Area" localSheetId="0">'経理様式C-2'!$A$1:$K$49</definedName>
  </definedNames>
  <calcPr calcId="152511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A14" i="1" l="1"/>
  <c r="B14" i="1" l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K45" i="1" l="1"/>
  <c r="J45" i="1" l="1"/>
</calcChain>
</file>

<file path=xl/sharedStrings.xml><?xml version="1.0" encoding="utf-8"?>
<sst xmlns="http://schemas.openxmlformats.org/spreadsheetml/2006/main" count="30" uniqueCount="29">
  <si>
    <t>事業名</t>
    <rPh sb="0" eb="2">
      <t>ジギョウ</t>
    </rPh>
    <rPh sb="2" eb="3">
      <t>メイ</t>
    </rPh>
    <phoneticPr fontId="1"/>
  </si>
  <si>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</si>
  <si>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</si>
  <si>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</si>
  <si>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</si>
  <si>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</si>
  <si>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</si>
  <si>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</si>
  <si>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</si>
  <si>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</si>
  <si>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</si>
  <si>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</si>
  <si>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</si>
  <si>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</si>
  <si>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</si>
  <si>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</si>
  <si>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</si>
  <si>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</si>
  <si>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</si>
  <si>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</si>
  <si>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</si>
  <si>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</si>
  <si>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</si>
  <si>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</si>
  <si>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</si>
  <si>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（認印又は自署による署名）</t>
    <rPh sb="1" eb="3">
      <t>ミトメイン</t>
    </rPh>
    <rPh sb="3" eb="4">
      <t>マタ</t>
    </rPh>
    <rPh sb="5" eb="7">
      <t>ジショ</t>
    </rPh>
    <rPh sb="10" eb="12">
      <t>ショメイ</t>
    </rPh>
    <phoneticPr fontId="1"/>
  </si>
  <si>
    <t>（注３）確認者は原則として研究開発担当者とし、従事内容、従事時間を把握の上、適切に管理してください。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</si>
  <si>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（経理様式Ｃ－２－実）</t>
    <rPh sb="1" eb="3">
      <t>ケイリ</t>
    </rPh>
    <rPh sb="3" eb="5">
      <t>ヨウシキ</t>
    </rPh>
    <rPh sb="9" eb="10">
      <t>ジツ</t>
    </rPh>
    <phoneticPr fontId="1"/>
  </si>
  <si>
    <t>作　業　日　誌（実　績　単　価）</t>
    <rPh sb="0" eb="1">
      <t>サク</t>
    </rPh>
    <rPh sb="2" eb="3">
      <t>ギョウ</t>
    </rPh>
    <rPh sb="4" eb="5">
      <t>ヒ</t>
    </rPh>
    <rPh sb="6" eb="7">
      <t>シ</t>
    </rPh>
    <rPh sb="8" eb="9">
      <t>ジツ</t>
    </rPh>
    <rPh sb="10" eb="11">
      <t>ツムギ</t>
    </rPh>
    <rPh sb="12" eb="13">
      <t>タン</t>
    </rPh>
    <rPh sb="14" eb="15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</si>
</sst>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d"/>
    <numFmt numFmtId="178" formatCode="[h]:mm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2" xfId="0" applyFont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178" fontId="4" fillId="2" borderId="3" xfId="0" applyNumberFormat="1" applyFont="1" applyFill="1" applyBorder="1" applyAlignment="1">
      <alignment horizontal="center" vertical="center" shrinkToFit="1"/>
    </xf>
    <xf numFmtId="20" fontId="5" fillId="3" borderId="29" xfId="0" applyNumberFormat="1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 shrinkToFit="1"/>
    </xf>
    <xf numFmtId="178" fontId="4" fillId="2" borderId="2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topLeftCell="A8" zoomScale="115" zoomScaleNormal="100" zoomScaleSheetLayoutView="115" workbookViewId="0">
      <selection activeCell="I16" sqref="I16"/>
    </sheetView>
  </sheetViews>
  <sheetFormatPr defaultRowHeight="13.5" x14ac:dyDescent="0.15"/>
  <cols>
    <col min="1" max="1" width="5.875" style="2" customWidth="1"/>
    <col min="2" max="2" width="6.25" style="8" customWidth="1"/>
    <col min="3" max="3" width="8.375" style="2" customWidth="1"/>
    <col min="4" max="4" width="26.625" style="2" customWidth="1"/>
    <col min="5" max="5" width="5.75" style="2" customWidth="1"/>
    <col min="6" max="6" width="16.875" style="2" customWidth="1"/>
    <col min="7" max="8" width="8.625" style="2" customWidth="1"/>
    <col min="9" max="9" width="8.125" style="2" customWidth="1"/>
    <col min="10" max="10" width="9.625" style="2" customWidth="1"/>
    <col min="11" max="11" width="8.125" style="2" customWidth="1"/>
    <col min="12" max="16384" width="9" style="2"/>
  </cols>
  <sheetData>
    <row r="1" spans="1:11" x14ac:dyDescent="0.15">
      <c r="A1" s="43" t="s">
        <v>27</v>
      </c>
      <c r="B1" s="43"/>
      <c r="C1" s="43"/>
    </row>
    <row r="2" spans="1:11" x14ac:dyDescent="0.15">
      <c r="A2" s="3"/>
      <c r="K2" s="4" t="s">
        <v>17</v>
      </c>
    </row>
    <row r="3" spans="1:11" ht="19.5" customHeight="1" x14ac:dyDescent="0.15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15">
      <c r="F4" s="4"/>
      <c r="G4" s="18">
        <v>2019</v>
      </c>
      <c r="H4" s="4" t="s">
        <v>11</v>
      </c>
      <c r="I4" s="5">
        <v>4</v>
      </c>
      <c r="J4" s="4" t="s">
        <v>12</v>
      </c>
    </row>
    <row r="5" spans="1:11" x14ac:dyDescent="0.15">
      <c r="F5" s="47" t="s">
        <v>13</v>
      </c>
      <c r="G5" s="47"/>
      <c r="H5" s="47"/>
      <c r="I5" s="47"/>
      <c r="J5" s="47"/>
    </row>
    <row r="6" spans="1:11" ht="18" customHeight="1" x14ac:dyDescent="0.15">
      <c r="A6" s="42" t="s">
        <v>18</v>
      </c>
      <c r="B6" s="42"/>
      <c r="C6" s="42"/>
      <c r="D6" s="46"/>
      <c r="E6" s="46"/>
      <c r="F6" s="46"/>
      <c r="G6" s="46"/>
      <c r="H6" s="46"/>
      <c r="I6" s="46"/>
      <c r="J6" s="46"/>
      <c r="K6" s="45"/>
    </row>
    <row r="7" spans="1:11" ht="18" customHeight="1" x14ac:dyDescent="0.15">
      <c r="A7" s="42" t="s">
        <v>0</v>
      </c>
      <c r="B7" s="42"/>
      <c r="C7" s="42"/>
      <c r="D7" s="46"/>
      <c r="E7" s="46"/>
      <c r="F7" s="46"/>
      <c r="G7" s="46"/>
      <c r="H7" s="46"/>
      <c r="I7" s="46"/>
      <c r="J7" s="46"/>
      <c r="K7" s="45"/>
    </row>
    <row r="8" spans="1:11" ht="18" customHeight="1" x14ac:dyDescent="0.15">
      <c r="A8" s="42" t="s">
        <v>19</v>
      </c>
      <c r="B8" s="42"/>
      <c r="C8" s="42"/>
      <c r="D8" s="44"/>
      <c r="E8" s="46"/>
      <c r="F8" s="46"/>
      <c r="G8" s="46"/>
      <c r="H8" s="46"/>
      <c r="I8" s="46"/>
      <c r="J8" s="46"/>
      <c r="K8" s="45"/>
    </row>
    <row r="9" spans="1:11" ht="18" customHeight="1" x14ac:dyDescent="0.15">
      <c r="A9" s="61" t="s">
        <v>23</v>
      </c>
      <c r="B9" s="61"/>
      <c r="C9" s="61"/>
      <c r="D9" s="44"/>
      <c r="E9" s="45"/>
      <c r="F9" s="9" t="s">
        <v>14</v>
      </c>
      <c r="G9" s="44"/>
      <c r="H9" s="46"/>
      <c r="I9" s="46"/>
      <c r="J9" s="46"/>
      <c r="K9" s="45"/>
    </row>
    <row r="10" spans="1:11" ht="18" customHeight="1" x14ac:dyDescent="0.15">
      <c r="A10" s="42" t="s">
        <v>24</v>
      </c>
      <c r="B10" s="42"/>
      <c r="C10" s="42"/>
      <c r="D10" s="11"/>
      <c r="E10" s="10" t="s">
        <v>16</v>
      </c>
      <c r="F10" s="9" t="s">
        <v>15</v>
      </c>
      <c r="G10" s="44"/>
      <c r="H10" s="46"/>
      <c r="I10" s="46"/>
      <c r="J10" s="46"/>
      <c r="K10" s="10" t="s">
        <v>16</v>
      </c>
    </row>
    <row r="11" spans="1:11" ht="14.25" customHeight="1" thickBot="1" x14ac:dyDescent="0.2">
      <c r="D11" s="60" t="s">
        <v>25</v>
      </c>
      <c r="E11" s="60"/>
    </row>
    <row r="12" spans="1:11" ht="51" customHeight="1" thickTop="1" x14ac:dyDescent="0.15">
      <c r="A12" s="54" t="s">
        <v>1</v>
      </c>
      <c r="B12" s="54" t="s">
        <v>2</v>
      </c>
      <c r="C12" s="54" t="s">
        <v>3</v>
      </c>
      <c r="D12" s="54"/>
      <c r="E12" s="54"/>
      <c r="F12" s="55"/>
      <c r="G12" s="56" t="s">
        <v>9</v>
      </c>
      <c r="H12" s="57"/>
      <c r="I12" s="48" t="s">
        <v>4</v>
      </c>
      <c r="J12" s="50" t="s">
        <v>7</v>
      </c>
      <c r="K12" s="52" t="s">
        <v>8</v>
      </c>
    </row>
    <row r="13" spans="1:11" ht="22.5" customHeight="1" x14ac:dyDescent="0.15">
      <c r="A13" s="54"/>
      <c r="B13" s="54"/>
      <c r="C13" s="54"/>
      <c r="D13" s="54"/>
      <c r="E13" s="54"/>
      <c r="F13" s="55"/>
      <c r="G13" s="6" t="s">
        <v>6</v>
      </c>
      <c r="H13" s="1" t="s">
        <v>5</v>
      </c>
      <c r="I13" s="49"/>
      <c r="J13" s="51"/>
      <c r="K13" s="53"/>
    </row>
    <row r="14" spans="1:11" ht="17.100000000000001" customHeight="1" x14ac:dyDescent="0.15">
      <c r="A14" s="12">
        <f>DATE($G$4,$I$4,1)</f>
        <v>43556</v>
      </c>
      <c r="B14" s="13" t="str">
        <f>TEXT(WEEKDAY(A14),"aaa")</f>
        <v>月</v>
      </c>
      <c r="C14" s="58"/>
      <c r="D14" s="59"/>
      <c r="E14" s="59"/>
      <c r="F14" s="59"/>
      <c r="G14" s="19"/>
      <c r="H14" s="20"/>
      <c r="I14" s="20"/>
      <c r="J14" s="25" t="str">
        <f>IF((H14-G14)-I14=0,"",(H14-G14)-I14)</f>
        <v/>
      </c>
      <c r="K14" s="26"/>
    </row>
    <row r="15" spans="1:11" ht="17.100000000000001" customHeight="1" x14ac:dyDescent="0.15">
      <c r="A15" s="14">
        <f>A14+1</f>
        <v>43557</v>
      </c>
      <c r="B15" s="15" t="str">
        <f t="shared" ref="B15:B41" si="0">TEXT(WEEKDAY(A15),"aaa")</f>
        <v>火</v>
      </c>
      <c r="C15" s="34"/>
      <c r="D15" s="35"/>
      <c r="E15" s="35"/>
      <c r="F15" s="35"/>
      <c r="G15" s="21"/>
      <c r="H15" s="22"/>
      <c r="I15" s="22"/>
      <c r="J15" s="27" t="str">
        <f t="shared" ref="J15:J44" si="1">IF((H15-G15)-I15=0,"",(H15-G15)-I15)</f>
        <v/>
      </c>
      <c r="K15" s="28"/>
    </row>
    <row r="16" spans="1:11" ht="17.100000000000001" customHeight="1" x14ac:dyDescent="0.15">
      <c r="A16" s="14">
        <f t="shared" ref="A16:A41" si="2">A15+1</f>
        <v>43558</v>
      </c>
      <c r="B16" s="15" t="str">
        <f t="shared" si="0"/>
        <v>水</v>
      </c>
      <c r="C16" s="34"/>
      <c r="D16" s="35"/>
      <c r="E16" s="35"/>
      <c r="F16" s="35"/>
      <c r="G16" s="21"/>
      <c r="H16" s="22"/>
      <c r="I16" s="22"/>
      <c r="J16" s="27" t="str">
        <f t="shared" si="1"/>
        <v/>
      </c>
      <c r="K16" s="28"/>
    </row>
    <row r="17" spans="1:11" ht="17.100000000000001" customHeight="1" x14ac:dyDescent="0.15">
      <c r="A17" s="14">
        <f t="shared" si="2"/>
        <v>43559</v>
      </c>
      <c r="B17" s="15" t="str">
        <f t="shared" si="0"/>
        <v>木</v>
      </c>
      <c r="C17" s="34"/>
      <c r="D17" s="35"/>
      <c r="E17" s="35"/>
      <c r="F17" s="35"/>
      <c r="G17" s="21"/>
      <c r="H17" s="22"/>
      <c r="I17" s="22"/>
      <c r="J17" s="27" t="str">
        <f t="shared" si="1"/>
        <v/>
      </c>
      <c r="K17" s="28"/>
    </row>
    <row r="18" spans="1:11" ht="17.100000000000001" customHeight="1" x14ac:dyDescent="0.15">
      <c r="A18" s="14">
        <f t="shared" si="2"/>
        <v>43560</v>
      </c>
      <c r="B18" s="15" t="str">
        <f t="shared" si="0"/>
        <v>金</v>
      </c>
      <c r="C18" s="34"/>
      <c r="D18" s="35"/>
      <c r="E18" s="35"/>
      <c r="F18" s="35"/>
      <c r="G18" s="21"/>
      <c r="H18" s="22"/>
      <c r="I18" s="22"/>
      <c r="J18" s="27" t="str">
        <f t="shared" si="1"/>
        <v/>
      </c>
      <c r="K18" s="28"/>
    </row>
    <row r="19" spans="1:11" ht="17.100000000000001" customHeight="1" x14ac:dyDescent="0.15">
      <c r="A19" s="14">
        <f t="shared" si="2"/>
        <v>43561</v>
      </c>
      <c r="B19" s="15" t="str">
        <f t="shared" si="0"/>
        <v>土</v>
      </c>
      <c r="C19" s="34"/>
      <c r="D19" s="35"/>
      <c r="E19" s="35"/>
      <c r="F19" s="35"/>
      <c r="G19" s="21"/>
      <c r="H19" s="22"/>
      <c r="I19" s="22"/>
      <c r="J19" s="27" t="str">
        <f t="shared" si="1"/>
        <v/>
      </c>
      <c r="K19" s="28"/>
    </row>
    <row r="20" spans="1:11" ht="17.100000000000001" customHeight="1" x14ac:dyDescent="0.15">
      <c r="A20" s="14">
        <f t="shared" si="2"/>
        <v>43562</v>
      </c>
      <c r="B20" s="15" t="str">
        <f t="shared" si="0"/>
        <v>日</v>
      </c>
      <c r="C20" s="34"/>
      <c r="D20" s="35"/>
      <c r="E20" s="35"/>
      <c r="F20" s="35"/>
      <c r="G20" s="21"/>
      <c r="H20" s="22"/>
      <c r="I20" s="22"/>
      <c r="J20" s="27" t="str">
        <f t="shared" si="1"/>
        <v/>
      </c>
      <c r="K20" s="28"/>
    </row>
    <row r="21" spans="1:11" ht="17.100000000000001" customHeight="1" x14ac:dyDescent="0.15">
      <c r="A21" s="14">
        <f t="shared" si="2"/>
        <v>43563</v>
      </c>
      <c r="B21" s="15" t="str">
        <f t="shared" si="0"/>
        <v>月</v>
      </c>
      <c r="C21" s="34"/>
      <c r="D21" s="35"/>
      <c r="E21" s="35"/>
      <c r="F21" s="35"/>
      <c r="G21" s="21"/>
      <c r="H21" s="22"/>
      <c r="I21" s="22"/>
      <c r="J21" s="27" t="str">
        <f t="shared" si="1"/>
        <v/>
      </c>
      <c r="K21" s="28"/>
    </row>
    <row r="22" spans="1:11" ht="17.100000000000001" customHeight="1" x14ac:dyDescent="0.15">
      <c r="A22" s="14">
        <f t="shared" si="2"/>
        <v>43564</v>
      </c>
      <c r="B22" s="15" t="str">
        <f t="shared" si="0"/>
        <v>火</v>
      </c>
      <c r="C22" s="34"/>
      <c r="D22" s="35"/>
      <c r="E22" s="35"/>
      <c r="F22" s="35"/>
      <c r="G22" s="21"/>
      <c r="H22" s="22"/>
      <c r="I22" s="22"/>
      <c r="J22" s="27" t="str">
        <f t="shared" si="1"/>
        <v/>
      </c>
      <c r="K22" s="28"/>
    </row>
    <row r="23" spans="1:11" ht="17.100000000000001" customHeight="1" x14ac:dyDescent="0.15">
      <c r="A23" s="14">
        <f t="shared" si="2"/>
        <v>43565</v>
      </c>
      <c r="B23" s="15" t="str">
        <f t="shared" si="0"/>
        <v>水</v>
      </c>
      <c r="C23" s="34"/>
      <c r="D23" s="35"/>
      <c r="E23" s="35"/>
      <c r="F23" s="35"/>
      <c r="G23" s="21"/>
      <c r="H23" s="22"/>
      <c r="I23" s="22"/>
      <c r="J23" s="27" t="str">
        <f t="shared" si="1"/>
        <v/>
      </c>
      <c r="K23" s="28"/>
    </row>
    <row r="24" spans="1:11" ht="17.100000000000001" customHeight="1" x14ac:dyDescent="0.15">
      <c r="A24" s="14">
        <f t="shared" si="2"/>
        <v>43566</v>
      </c>
      <c r="B24" s="15" t="str">
        <f t="shared" si="0"/>
        <v>木</v>
      </c>
      <c r="C24" s="34"/>
      <c r="D24" s="35"/>
      <c r="E24" s="35"/>
      <c r="F24" s="35"/>
      <c r="G24" s="21"/>
      <c r="H24" s="22"/>
      <c r="I24" s="22"/>
      <c r="J24" s="27" t="str">
        <f t="shared" si="1"/>
        <v/>
      </c>
      <c r="K24" s="28"/>
    </row>
    <row r="25" spans="1:11" ht="17.100000000000001" customHeight="1" x14ac:dyDescent="0.15">
      <c r="A25" s="14">
        <f t="shared" si="2"/>
        <v>43567</v>
      </c>
      <c r="B25" s="15" t="str">
        <f t="shared" si="0"/>
        <v>金</v>
      </c>
      <c r="C25" s="34"/>
      <c r="D25" s="35"/>
      <c r="E25" s="35"/>
      <c r="F25" s="35"/>
      <c r="G25" s="21"/>
      <c r="H25" s="22"/>
      <c r="I25" s="22"/>
      <c r="J25" s="27" t="str">
        <f t="shared" si="1"/>
        <v/>
      </c>
      <c r="K25" s="28"/>
    </row>
    <row r="26" spans="1:11" ht="17.100000000000001" customHeight="1" x14ac:dyDescent="0.15">
      <c r="A26" s="14">
        <f t="shared" si="2"/>
        <v>43568</v>
      </c>
      <c r="B26" s="15" t="str">
        <f t="shared" si="0"/>
        <v>土</v>
      </c>
      <c r="C26" s="34"/>
      <c r="D26" s="35"/>
      <c r="E26" s="35"/>
      <c r="F26" s="35"/>
      <c r="G26" s="21"/>
      <c r="H26" s="22"/>
      <c r="I26" s="22"/>
      <c r="J26" s="27" t="str">
        <f t="shared" si="1"/>
        <v/>
      </c>
      <c r="K26" s="28"/>
    </row>
    <row r="27" spans="1:11" ht="17.100000000000001" customHeight="1" x14ac:dyDescent="0.15">
      <c r="A27" s="14">
        <f t="shared" si="2"/>
        <v>43569</v>
      </c>
      <c r="B27" s="15" t="str">
        <f t="shared" si="0"/>
        <v>日</v>
      </c>
      <c r="C27" s="34"/>
      <c r="D27" s="35"/>
      <c r="E27" s="35"/>
      <c r="F27" s="35"/>
      <c r="G27" s="21"/>
      <c r="H27" s="22"/>
      <c r="I27" s="22"/>
      <c r="J27" s="27" t="str">
        <f t="shared" si="1"/>
        <v/>
      </c>
      <c r="K27" s="28"/>
    </row>
    <row r="28" spans="1:11" ht="17.100000000000001" customHeight="1" x14ac:dyDescent="0.15">
      <c r="A28" s="14">
        <f t="shared" si="2"/>
        <v>43570</v>
      </c>
      <c r="B28" s="15" t="str">
        <f t="shared" si="0"/>
        <v>月</v>
      </c>
      <c r="C28" s="34"/>
      <c r="D28" s="35"/>
      <c r="E28" s="35"/>
      <c r="F28" s="35"/>
      <c r="G28" s="21"/>
      <c r="H28" s="22"/>
      <c r="I28" s="22"/>
      <c r="J28" s="27" t="str">
        <f t="shared" si="1"/>
        <v/>
      </c>
      <c r="K28" s="28"/>
    </row>
    <row r="29" spans="1:11" ht="17.100000000000001" customHeight="1" x14ac:dyDescent="0.15">
      <c r="A29" s="14">
        <f t="shared" si="2"/>
        <v>43571</v>
      </c>
      <c r="B29" s="15" t="str">
        <f t="shared" si="0"/>
        <v>火</v>
      </c>
      <c r="C29" s="34"/>
      <c r="D29" s="35"/>
      <c r="E29" s="35"/>
      <c r="F29" s="35"/>
      <c r="G29" s="21"/>
      <c r="H29" s="22"/>
      <c r="I29" s="22"/>
      <c r="J29" s="27" t="str">
        <f t="shared" si="1"/>
        <v/>
      </c>
      <c r="K29" s="28"/>
    </row>
    <row r="30" spans="1:11" ht="17.100000000000001" customHeight="1" x14ac:dyDescent="0.15">
      <c r="A30" s="14">
        <f t="shared" si="2"/>
        <v>43572</v>
      </c>
      <c r="B30" s="15" t="str">
        <f t="shared" si="0"/>
        <v>水</v>
      </c>
      <c r="C30" s="34"/>
      <c r="D30" s="35"/>
      <c r="E30" s="35"/>
      <c r="F30" s="35"/>
      <c r="G30" s="21"/>
      <c r="H30" s="22"/>
      <c r="I30" s="22"/>
      <c r="J30" s="27" t="str">
        <f t="shared" si="1"/>
        <v/>
      </c>
      <c r="K30" s="28"/>
    </row>
    <row r="31" spans="1:11" ht="17.100000000000001" customHeight="1" x14ac:dyDescent="0.15">
      <c r="A31" s="14">
        <f t="shared" si="2"/>
        <v>43573</v>
      </c>
      <c r="B31" s="15" t="str">
        <f t="shared" si="0"/>
        <v>木</v>
      </c>
      <c r="C31" s="34"/>
      <c r="D31" s="35"/>
      <c r="E31" s="35"/>
      <c r="F31" s="35"/>
      <c r="G31" s="21"/>
      <c r="H31" s="22"/>
      <c r="I31" s="22"/>
      <c r="J31" s="27" t="str">
        <f t="shared" si="1"/>
        <v/>
      </c>
      <c r="K31" s="28"/>
    </row>
    <row r="32" spans="1:11" ht="17.100000000000001" customHeight="1" x14ac:dyDescent="0.15">
      <c r="A32" s="14">
        <f t="shared" si="2"/>
        <v>43574</v>
      </c>
      <c r="B32" s="15" t="str">
        <f t="shared" si="0"/>
        <v>金</v>
      </c>
      <c r="C32" s="34"/>
      <c r="D32" s="35"/>
      <c r="E32" s="35"/>
      <c r="F32" s="35"/>
      <c r="G32" s="21"/>
      <c r="H32" s="22"/>
      <c r="I32" s="22"/>
      <c r="J32" s="27" t="str">
        <f t="shared" si="1"/>
        <v/>
      </c>
      <c r="K32" s="28"/>
    </row>
    <row r="33" spans="1:11" ht="17.100000000000001" customHeight="1" x14ac:dyDescent="0.15">
      <c r="A33" s="14">
        <f t="shared" si="2"/>
        <v>43575</v>
      </c>
      <c r="B33" s="15" t="str">
        <f t="shared" si="0"/>
        <v>土</v>
      </c>
      <c r="C33" s="34"/>
      <c r="D33" s="35"/>
      <c r="E33" s="35"/>
      <c r="F33" s="35"/>
      <c r="G33" s="21"/>
      <c r="H33" s="22"/>
      <c r="I33" s="22"/>
      <c r="J33" s="27" t="str">
        <f t="shared" si="1"/>
        <v/>
      </c>
      <c r="K33" s="28"/>
    </row>
    <row r="34" spans="1:11" ht="17.100000000000001" customHeight="1" x14ac:dyDescent="0.15">
      <c r="A34" s="14">
        <f t="shared" si="2"/>
        <v>43576</v>
      </c>
      <c r="B34" s="15" t="str">
        <f t="shared" si="0"/>
        <v>日</v>
      </c>
      <c r="C34" s="34"/>
      <c r="D34" s="35"/>
      <c r="E34" s="35"/>
      <c r="F34" s="35"/>
      <c r="G34" s="21"/>
      <c r="H34" s="22"/>
      <c r="I34" s="22"/>
      <c r="J34" s="27" t="str">
        <f t="shared" si="1"/>
        <v/>
      </c>
      <c r="K34" s="28"/>
    </row>
    <row r="35" spans="1:11" ht="17.100000000000001" customHeight="1" x14ac:dyDescent="0.15">
      <c r="A35" s="14">
        <f t="shared" si="2"/>
        <v>43577</v>
      </c>
      <c r="B35" s="15" t="str">
        <f t="shared" si="0"/>
        <v>月</v>
      </c>
      <c r="C35" s="34"/>
      <c r="D35" s="35"/>
      <c r="E35" s="35"/>
      <c r="F35" s="35"/>
      <c r="G35" s="21"/>
      <c r="H35" s="22"/>
      <c r="I35" s="22"/>
      <c r="J35" s="27" t="str">
        <f t="shared" si="1"/>
        <v/>
      </c>
      <c r="K35" s="28"/>
    </row>
    <row r="36" spans="1:11" ht="17.100000000000001" customHeight="1" x14ac:dyDescent="0.15">
      <c r="A36" s="14">
        <f t="shared" si="2"/>
        <v>43578</v>
      </c>
      <c r="B36" s="15" t="str">
        <f t="shared" si="0"/>
        <v>火</v>
      </c>
      <c r="C36" s="34"/>
      <c r="D36" s="35"/>
      <c r="E36" s="35"/>
      <c r="F36" s="35"/>
      <c r="G36" s="21"/>
      <c r="H36" s="22"/>
      <c r="I36" s="22"/>
      <c r="J36" s="27" t="str">
        <f t="shared" si="1"/>
        <v/>
      </c>
      <c r="K36" s="28"/>
    </row>
    <row r="37" spans="1:11" ht="17.100000000000001" customHeight="1" x14ac:dyDescent="0.15">
      <c r="A37" s="14">
        <f t="shared" si="2"/>
        <v>43579</v>
      </c>
      <c r="B37" s="15" t="str">
        <f t="shared" si="0"/>
        <v>水</v>
      </c>
      <c r="C37" s="34"/>
      <c r="D37" s="35"/>
      <c r="E37" s="35"/>
      <c r="F37" s="35"/>
      <c r="G37" s="21"/>
      <c r="H37" s="22"/>
      <c r="I37" s="22"/>
      <c r="J37" s="27" t="str">
        <f t="shared" si="1"/>
        <v/>
      </c>
      <c r="K37" s="28"/>
    </row>
    <row r="38" spans="1:11" ht="17.100000000000001" customHeight="1" x14ac:dyDescent="0.15">
      <c r="A38" s="14">
        <f t="shared" si="2"/>
        <v>43580</v>
      </c>
      <c r="B38" s="15" t="str">
        <f t="shared" si="0"/>
        <v>木</v>
      </c>
      <c r="C38" s="34"/>
      <c r="D38" s="35"/>
      <c r="E38" s="35"/>
      <c r="F38" s="35"/>
      <c r="G38" s="21"/>
      <c r="H38" s="22"/>
      <c r="I38" s="22"/>
      <c r="J38" s="27" t="str">
        <f>IF((H38-G38)-I38=0,"",(H38-G38)-I38)</f>
        <v/>
      </c>
      <c r="K38" s="28"/>
    </row>
    <row r="39" spans="1:11" ht="17.100000000000001" customHeight="1" x14ac:dyDescent="0.15">
      <c r="A39" s="14">
        <f t="shared" si="2"/>
        <v>43581</v>
      </c>
      <c r="B39" s="15" t="str">
        <f t="shared" si="0"/>
        <v>金</v>
      </c>
      <c r="C39" s="34"/>
      <c r="D39" s="35"/>
      <c r="E39" s="35"/>
      <c r="F39" s="35"/>
      <c r="G39" s="21"/>
      <c r="H39" s="22"/>
      <c r="I39" s="22"/>
      <c r="J39" s="27" t="str">
        <f>IF((H39-G39)-I39=0,"",(H39-G39)-I39)</f>
        <v/>
      </c>
      <c r="K39" s="28"/>
    </row>
    <row r="40" spans="1:11" ht="17.100000000000001" customHeight="1" x14ac:dyDescent="0.15">
      <c r="A40" s="14">
        <f t="shared" si="2"/>
        <v>43582</v>
      </c>
      <c r="B40" s="15" t="str">
        <f t="shared" si="0"/>
        <v>土</v>
      </c>
      <c r="C40" s="34"/>
      <c r="D40" s="35"/>
      <c r="E40" s="35"/>
      <c r="F40" s="35"/>
      <c r="G40" s="21"/>
      <c r="H40" s="22"/>
      <c r="I40" s="22"/>
      <c r="J40" s="27" t="str">
        <f>IF((H40-G40)-I40=0,"",(H40-G40)-I40)</f>
        <v/>
      </c>
      <c r="K40" s="28"/>
    </row>
    <row r="41" spans="1:11" ht="17.100000000000001" customHeight="1" x14ac:dyDescent="0.15">
      <c r="A41" s="14">
        <f t="shared" si="2"/>
        <v>43583</v>
      </c>
      <c r="B41" s="15" t="str">
        <f t="shared" si="0"/>
        <v>日</v>
      </c>
      <c r="C41" s="34"/>
      <c r="D41" s="35"/>
      <c r="E41" s="35"/>
      <c r="F41" s="35"/>
      <c r="G41" s="21"/>
      <c r="H41" s="22"/>
      <c r="I41" s="22"/>
      <c r="J41" s="27" t="str">
        <f t="shared" si="1"/>
        <v/>
      </c>
      <c r="K41" s="28"/>
    </row>
    <row r="42" spans="1:11" ht="17.100000000000001" customHeight="1" x14ac:dyDescent="0.15">
      <c r="A42" s="14">
        <f>IF(A41="","",IF(DAY(A41+1)=1,"",A41+1))</f>
        <v>43584</v>
      </c>
      <c r="B42" s="15" t="str">
        <f>IF(A42="","",TEXT(WEEKDAY(A42),"aaa"))</f>
        <v>月</v>
      </c>
      <c r="C42" s="34"/>
      <c r="D42" s="35"/>
      <c r="E42" s="35"/>
      <c r="F42" s="35"/>
      <c r="G42" s="21"/>
      <c r="H42" s="22"/>
      <c r="I42" s="22"/>
      <c r="J42" s="27" t="str">
        <f t="shared" si="1"/>
        <v/>
      </c>
      <c r="K42" s="28"/>
    </row>
    <row r="43" spans="1:11" ht="17.100000000000001" customHeight="1" x14ac:dyDescent="0.15">
      <c r="A43" s="14">
        <f t="shared" ref="A43:A44" si="3">IF(A42="","",IF(DAY(A42+1)=1,"",A42+1))</f>
        <v>43585</v>
      </c>
      <c r="B43" s="15" t="str">
        <f t="shared" ref="B43:B44" si="4">IF(A43="","",TEXT(WEEKDAY(A43),"aaa"))</f>
        <v>火</v>
      </c>
      <c r="C43" s="34"/>
      <c r="D43" s="35"/>
      <c r="E43" s="35"/>
      <c r="F43" s="35"/>
      <c r="G43" s="21"/>
      <c r="H43" s="22"/>
      <c r="I43" s="22"/>
      <c r="J43" s="27" t="str">
        <f t="shared" si="1"/>
        <v/>
      </c>
      <c r="K43" s="28"/>
    </row>
    <row r="44" spans="1:11" ht="17.100000000000001" customHeight="1" thickBot="1" x14ac:dyDescent="0.2">
      <c r="A44" s="16" t="str">
        <f t="shared" si="3"/>
        <v/>
      </c>
      <c r="B44" s="17" t="str">
        <f t="shared" si="4"/>
        <v/>
      </c>
      <c r="C44" s="62"/>
      <c r="D44" s="63"/>
      <c r="E44" s="63"/>
      <c r="F44" s="63"/>
      <c r="G44" s="23"/>
      <c r="H44" s="24"/>
      <c r="I44" s="24"/>
      <c r="J44" s="29" t="str">
        <f t="shared" si="1"/>
        <v/>
      </c>
      <c r="K44" s="30"/>
    </row>
    <row r="45" spans="1:11" ht="20.25" customHeight="1" thickTop="1" x14ac:dyDescent="0.15">
      <c r="A45" s="36" t="s">
        <v>10</v>
      </c>
      <c r="B45" s="37"/>
      <c r="C45" s="37"/>
      <c r="D45" s="37"/>
      <c r="E45" s="37"/>
      <c r="F45" s="37"/>
      <c r="G45" s="38"/>
      <c r="H45" s="38"/>
      <c r="I45" s="39"/>
      <c r="J45" s="7">
        <f>ROUNDDOWN(ROUND(SUM(J14:J44)*24*60,1)/60,2)</f>
        <v>0</v>
      </c>
      <c r="K45" s="7">
        <f>INT(SUM(K14:K44)*100/"01:00:00")/100</f>
        <v>0</v>
      </c>
    </row>
    <row r="46" spans="1:11" ht="15" customHeight="1" x14ac:dyDescent="0.15">
      <c r="A46" s="32" t="s">
        <v>20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18" customHeight="1" x14ac:dyDescent="0.15">
      <c r="A47" s="33" t="s">
        <v>21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29.25" customHeight="1" x14ac:dyDescent="0.15">
      <c r="A48" s="31" t="s">
        <v>22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x14ac:dyDescent="0.15">
      <c r="A49" s="31" t="s">
        <v>26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14.25" customHeight="1" x14ac:dyDescent="0.15"/>
  </sheetData>
  <mergeCells count="58"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  <mergeCell ref="A12:A13"/>
    <mergeCell ref="B12:B13"/>
    <mergeCell ref="A8:C8"/>
    <mergeCell ref="A9:C9"/>
    <mergeCell ref="A10:C10"/>
    <mergeCell ref="G10:J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</mergeCells>
  <phoneticPr fontId="1"/>
  <conditionalFormatting sqref="B14:B44">
    <cfRule type="cellIs" dxfId="10" priority="10" operator="equal">
      <formula>"土"</formula>
    </cfRule>
    <cfRule type="cellIs" dxfId="9" priority="11" operator="equal">
      <formula>"日"</formula>
    </cfRule>
  </conditionalFormatting>
  <conditionalFormatting sqref="G14:H44">
    <cfRule type="expression" dxfId="8" priority="7" stopIfTrue="1">
      <formula>$B14=7</formula>
    </cfRule>
    <cfRule type="expression" dxfId="7" priority="8" stopIfTrue="1">
      <formula>OR($B14="祝",$B14="振",$L14="休日")</formula>
    </cfRule>
    <cfRule type="expression" dxfId="6" priority="9" stopIfTrue="1">
      <formula>$B14=1</formula>
    </cfRule>
  </conditionalFormatting>
  <conditionalFormatting sqref="I14:J44">
    <cfRule type="expression" dxfId="5" priority="4" stopIfTrue="1">
      <formula>$B14=7</formula>
    </cfRule>
    <cfRule type="expression" dxfId="4" priority="5" stopIfTrue="1">
      <formula>OR($B14="祝",$B14="振",$L14="休日")</formula>
    </cfRule>
    <cfRule type="expression" dxfId="3" priority="6" stopIfTrue="1">
      <formula>$B14=1</formula>
    </cfRule>
  </conditionalFormatting>
  <conditionalFormatting sqref="K14:K44">
    <cfRule type="expression" dxfId="2" priority="1" stopIfTrue="1">
      <formula>$B14=7</formula>
    </cfRule>
    <cfRule type="expression" dxfId="1" priority="2" stopIfTrue="1">
      <formula>OR($B14="祝",$B14="振",$L14="休日")</formula>
    </cfRule>
    <cfRule type="expression" dxfId="0" priority="3" stopIfTrue="1">
      <formula>$B14=1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>
      <formula1>0</formula1>
    </dataValidation>
    <dataValidation type="time" allowBlank="1" showInputMessage="1" showErrorMessage="1" errorTitle="時刻を入力してください。" error="0:00から23:59までの時刻が入力できます。" sqref="I14:I44 K14:K44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&amp;RVer.20190423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2019-04-23T05:07:25Z</cp:lastPrinted>
  <dcterms:created xsi:type="dcterms:W3CDTF">2011-06-14T05:32:50Z</dcterms:created>
  <dcterms:modified xsi:type="dcterms:W3CDTF">2019-04-23T07:44:50Z</dcterms:modified>
</cp:coreProperties>
</file>