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66925"/>
  <xr:revisionPtr revIDLastSave="0" documentId="13_ncr:1_{8BD00388-9AC3-4289-ACF9-CB42B63C5A5A}" xr6:coauthVersionLast="47" xr6:coauthVersionMax="47" xr10:uidLastSave="{00000000-0000-0000-0000-000000000000}"/>
  <bookViews>
    <workbookView xWindow="-110" yWindow="350" windowWidth="19420" windowHeight="10560" xr2:uid="{DA3F7863-EDE2-4B07-8F0E-33A6AEEF5339}"/>
  </bookViews>
  <sheets>
    <sheet name="非公開AMED用" sheetId="1" r:id="rId1"/>
    <sheet name="プルダウンリスト" sheetId="2" r:id="rId2"/>
  </sheets>
  <definedNames>
    <definedName name="AME">プルダウンリスト!$J$5:$J$14</definedName>
    <definedName name="AMEDCREST">プルダウンリスト!$D$5:$D$16</definedName>
    <definedName name="CRE">プルダウンリスト!$K$5:$K$14</definedName>
    <definedName name="CREST">プルダウンリスト!$G$5:$G$47</definedName>
    <definedName name="ERA">プルダウンリスト!$O$5:$O$14</definedName>
    <definedName name="FOR">プルダウンリスト!$N$5:$N$9</definedName>
    <definedName name="FORCE">プルダウンリスト!$F$5:$F$6</definedName>
    <definedName name="PRI">プルダウンリスト!$L$5:$L$12</definedName>
    <definedName name="PRIME">プルダウンリスト!$E$5:$E$16</definedName>
    <definedName name="_xlnm.Print_Area" localSheetId="0">非公開AMED用!$A$1:$I$115</definedName>
    <definedName name="さきが">プルダウンリスト!$M$5:$M$12</definedName>
    <definedName name="さきがけ">プルダウンリスト!$H$5:$H$43</definedName>
    <definedName name="開発目的">プルダウンリスト!$X$5:$X$10</definedName>
    <definedName name="革新的先端研究開発支援事業">プルダウンリスト!$B$5:$B$8</definedName>
    <definedName name="出身事業">プルダウンリスト!$A$5:$A$7</definedName>
    <definedName name="戦略的創造研究推進事業">プルダウンリスト!$C$5:$C$8</definedName>
    <definedName name="役割">プルダウンリスト!$W$5:$W$7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2" l="1"/>
  <c r="E10" i="2"/>
  <c r="E11" i="2"/>
  <c r="E12" i="2"/>
  <c r="E13" i="2"/>
  <c r="E14" i="2"/>
  <c r="E15" i="2"/>
  <c r="U13" i="2"/>
  <c r="U12" i="2"/>
  <c r="K68" i="1"/>
  <c r="K65" i="1"/>
  <c r="K62" i="1"/>
  <c r="K39" i="1"/>
  <c r="K36" i="1"/>
  <c r="K31" i="1"/>
  <c r="U18" i="2" l="1"/>
  <c r="U17" i="2"/>
  <c r="U16" i="2"/>
  <c r="U15" i="2"/>
  <c r="U14" i="2"/>
  <c r="T7" i="2"/>
  <c r="T8" i="2"/>
  <c r="T9" i="2"/>
  <c r="T10" i="2"/>
  <c r="T11" i="2"/>
  <c r="T12" i="2"/>
  <c r="T13" i="2"/>
  <c r="T14" i="2"/>
  <c r="T15" i="2"/>
  <c r="T16" i="2"/>
  <c r="T17" i="2"/>
  <c r="T18" i="2"/>
  <c r="T6" i="2"/>
  <c r="V6" i="2"/>
  <c r="V7" i="2"/>
  <c r="V8" i="2"/>
  <c r="V9" i="2"/>
  <c r="V10" i="2"/>
  <c r="V11" i="2"/>
  <c r="V12" i="2"/>
  <c r="V13" i="2"/>
  <c r="V14" i="2"/>
  <c r="V15" i="2"/>
  <c r="V16" i="2"/>
  <c r="V17" i="2"/>
  <c r="V18" i="2"/>
  <c r="O13" i="2" s="1"/>
  <c r="O7" i="2" l="1"/>
  <c r="N6" i="2"/>
  <c r="N8" i="2"/>
  <c r="M11" i="2"/>
  <c r="K12" i="2"/>
  <c r="O8" i="2"/>
  <c r="K6" i="2"/>
  <c r="K11" i="2"/>
  <c r="O6" i="2"/>
  <c r="O12" i="2"/>
  <c r="K10" i="2"/>
  <c r="O11" i="2"/>
  <c r="M7" i="2"/>
  <c r="O10" i="2"/>
  <c r="M6" i="2"/>
  <c r="O9" i="2"/>
  <c r="K7" i="2"/>
  <c r="N7" i="2"/>
  <c r="J7" i="2"/>
  <c r="K8" i="2"/>
  <c r="J6" i="2"/>
  <c r="M10" i="2"/>
  <c r="L11" i="2"/>
  <c r="M9" i="2"/>
  <c r="J13" i="2"/>
  <c r="K13" i="2"/>
  <c r="L10" i="2"/>
  <c r="M8" i="2"/>
  <c r="J12" i="2"/>
  <c r="L9" i="2"/>
  <c r="J11" i="2"/>
  <c r="L8" i="2"/>
  <c r="J10" i="2"/>
  <c r="L7" i="2"/>
  <c r="J9" i="2"/>
  <c r="K9" i="2"/>
</calcChain>
</file>

<file path=xl/sharedStrings.xml><?xml version="1.0" encoding="utf-8"?>
<sst xmlns="http://schemas.openxmlformats.org/spreadsheetml/2006/main" count="282" uniqueCount="214">
  <si>
    <t>領域名</t>
  </si>
  <si>
    <t>課題名（あるいはプロジェクト名称）</t>
  </si>
  <si>
    <t>基本情報</t>
    <phoneticPr fontId="2"/>
  </si>
  <si>
    <t>氏名</t>
    <phoneticPr fontId="2"/>
  </si>
  <si>
    <t>ふりがな</t>
    <phoneticPr fontId="2"/>
  </si>
  <si>
    <t>所属</t>
    <phoneticPr fontId="2"/>
  </si>
  <si>
    <t>役職</t>
    <phoneticPr fontId="2"/>
  </si>
  <si>
    <t>革新的先端研究開発支援事業（インキュベートタイプ：LEAP）</t>
  </si>
  <si>
    <t>出身事業</t>
  </si>
  <si>
    <t>制度・プログラム</t>
    <phoneticPr fontId="2"/>
  </si>
  <si>
    <t>研究開発期間</t>
  </si>
  <si>
    <t>研究開発期間</t>
    <phoneticPr fontId="2"/>
  </si>
  <si>
    <t>連絡先</t>
    <phoneticPr fontId="2"/>
  </si>
  <si>
    <t>電話番号</t>
    <phoneticPr fontId="2"/>
  </si>
  <si>
    <t>e-mail</t>
    <phoneticPr fontId="2"/>
  </si>
  <si>
    <t>革新的先端研究開発支援事業</t>
    <phoneticPr fontId="2"/>
  </si>
  <si>
    <t>戦略的創造研究推進事業</t>
    <phoneticPr fontId="2"/>
  </si>
  <si>
    <t>PRIME</t>
    <phoneticPr fontId="2"/>
  </si>
  <si>
    <t>FORCE</t>
    <phoneticPr fontId="2"/>
  </si>
  <si>
    <t>AMED-CREST</t>
    <phoneticPr fontId="2"/>
  </si>
  <si>
    <t>CREST</t>
    <phoneticPr fontId="2"/>
  </si>
  <si>
    <t>さきがけ</t>
    <phoneticPr fontId="2"/>
  </si>
  <si>
    <t>ERATO</t>
    <phoneticPr fontId="2"/>
  </si>
  <si>
    <t>平成25</t>
    <rPh sb="0" eb="2">
      <t>ヘイセイ</t>
    </rPh>
    <phoneticPr fontId="2"/>
  </si>
  <si>
    <t>平成26</t>
    <rPh sb="0" eb="2">
      <t>ヘイセイ</t>
    </rPh>
    <phoneticPr fontId="2"/>
  </si>
  <si>
    <t>平成27</t>
    <rPh sb="0" eb="2">
      <t>ヘイセイ</t>
    </rPh>
    <phoneticPr fontId="2"/>
  </si>
  <si>
    <t>平成28</t>
    <rPh sb="0" eb="2">
      <t>ヘイセイ</t>
    </rPh>
    <phoneticPr fontId="2"/>
  </si>
  <si>
    <t>平成29</t>
    <rPh sb="0" eb="2">
      <t>ヘイセイ</t>
    </rPh>
    <phoneticPr fontId="2"/>
  </si>
  <si>
    <t>平成30</t>
    <rPh sb="0" eb="2">
      <t>ヘイセイ</t>
    </rPh>
    <phoneticPr fontId="2"/>
  </si>
  <si>
    <t>令和元</t>
    <rPh sb="0" eb="2">
      <t>レイワ</t>
    </rPh>
    <rPh sb="2" eb="3">
      <t>ガン</t>
    </rPh>
    <phoneticPr fontId="2"/>
  </si>
  <si>
    <t>令和２</t>
    <rPh sb="0" eb="2">
      <t>レイワ</t>
    </rPh>
    <phoneticPr fontId="2"/>
  </si>
  <si>
    <t>令和３</t>
    <rPh sb="0" eb="2">
      <t>レイワ</t>
    </rPh>
    <phoneticPr fontId="2"/>
  </si>
  <si>
    <t>令和４</t>
    <rPh sb="0" eb="2">
      <t>レイワ</t>
    </rPh>
    <phoneticPr fontId="2"/>
  </si>
  <si>
    <t>令和５</t>
    <rPh sb="0" eb="2">
      <t>レイワ</t>
    </rPh>
    <phoneticPr fontId="2"/>
  </si>
  <si>
    <t>令和６</t>
    <rPh sb="0" eb="2">
      <t>レイワ</t>
    </rPh>
    <phoneticPr fontId="2"/>
  </si>
  <si>
    <t>和暦</t>
    <rPh sb="0" eb="2">
      <t>ワレキ</t>
    </rPh>
    <phoneticPr fontId="2"/>
  </si>
  <si>
    <t>西暦</t>
    <rPh sb="0" eb="2">
      <t>セイレキ</t>
    </rPh>
    <phoneticPr fontId="2"/>
  </si>
  <si>
    <t>FORCE</t>
    <phoneticPr fontId="2"/>
  </si>
  <si>
    <t>AMEDCREST</t>
    <phoneticPr fontId="2"/>
  </si>
  <si>
    <t>-</t>
    <phoneticPr fontId="2"/>
  </si>
  <si>
    <t>終了予定</t>
    <rPh sb="0" eb="2">
      <t>シュウリョウ</t>
    </rPh>
    <rPh sb="2" eb="4">
      <t>ヨテイ</t>
    </rPh>
    <phoneticPr fontId="2"/>
  </si>
  <si>
    <t>開始</t>
    <rPh sb="0" eb="2">
      <t>カイシ</t>
    </rPh>
    <phoneticPr fontId="2"/>
  </si>
  <si>
    <t>終了</t>
    <rPh sb="0" eb="2">
      <t>シュウリョウ</t>
    </rPh>
    <phoneticPr fontId="2"/>
  </si>
  <si>
    <t>ー</t>
    <phoneticPr fontId="2"/>
  </si>
  <si>
    <t>ERATO</t>
    <phoneticPr fontId="2"/>
  </si>
  <si>
    <t>ERA</t>
    <phoneticPr fontId="2"/>
  </si>
  <si>
    <t>FOR</t>
    <phoneticPr fontId="2"/>
  </si>
  <si>
    <t>さきが</t>
    <phoneticPr fontId="2"/>
  </si>
  <si>
    <t>PRI</t>
    <phoneticPr fontId="2"/>
  </si>
  <si>
    <t>CRE</t>
    <phoneticPr fontId="2"/>
  </si>
  <si>
    <t>AME</t>
    <phoneticPr fontId="2"/>
  </si>
  <si>
    <t>研究開発フェーズ</t>
  </si>
  <si>
    <t>対象疾患</t>
  </si>
  <si>
    <t>LEAPで想定される研究開発内容</t>
    <phoneticPr fontId="2"/>
  </si>
  <si>
    <t>医薬品</t>
    <rPh sb="0" eb="3">
      <t>イヤクヒン</t>
    </rPh>
    <phoneticPr fontId="2"/>
  </si>
  <si>
    <t>医療機器</t>
    <rPh sb="0" eb="2">
      <t>イリョウ</t>
    </rPh>
    <rPh sb="2" eb="4">
      <t>キキ</t>
    </rPh>
    <phoneticPr fontId="2"/>
  </si>
  <si>
    <t>再生医療等製品</t>
    <rPh sb="0" eb="2">
      <t>サイセイ</t>
    </rPh>
    <rPh sb="2" eb="4">
      <t>イリョウ</t>
    </rPh>
    <rPh sb="4" eb="5">
      <t>ナド</t>
    </rPh>
    <rPh sb="5" eb="7">
      <t>セイヒン</t>
    </rPh>
    <phoneticPr fontId="2"/>
  </si>
  <si>
    <t>該当なし</t>
    <rPh sb="0" eb="2">
      <t>ガイトウ</t>
    </rPh>
    <phoneticPr fontId="2"/>
  </si>
  <si>
    <t>体外診断薬</t>
    <rPh sb="0" eb="2">
      <t>タイガイ</t>
    </rPh>
    <rPh sb="2" eb="4">
      <t>シンダン</t>
    </rPh>
    <rPh sb="4" eb="5">
      <t>ヤク</t>
    </rPh>
    <phoneticPr fontId="2"/>
  </si>
  <si>
    <t>開発目的（承認上の分類）</t>
    <phoneticPr fontId="2"/>
  </si>
  <si>
    <t>プルダウンリストより選択ください</t>
    <rPh sb="10" eb="12">
      <t>センタク</t>
    </rPh>
    <phoneticPr fontId="2"/>
  </si>
  <si>
    <t>開発目的</t>
    <phoneticPr fontId="2"/>
  </si>
  <si>
    <t>LEAPで想定される研究開発内容（非公開情報も含めて記載してください）</t>
    <phoneticPr fontId="2"/>
  </si>
  <si>
    <t>１）</t>
    <phoneticPr fontId="2"/>
  </si>
  <si>
    <t>どのような研究開発手法・戦略が有効か
（企業との連携状況、知財の獲得状況もお知らせください）</t>
    <phoneticPr fontId="2"/>
  </si>
  <si>
    <t>２）</t>
    <phoneticPr fontId="2"/>
  </si>
  <si>
    <t>３）</t>
  </si>
  <si>
    <t>概要を示す図（任意）</t>
    <phoneticPr fontId="2"/>
  </si>
  <si>
    <t>LEAPで必要とする予算（直接経費、初年度のみ1.5億円程度、2～5年度目は上限3億円まで）</t>
    <phoneticPr fontId="2"/>
  </si>
  <si>
    <t>百万円</t>
    <phoneticPr fontId="2"/>
  </si>
  <si>
    <t>競争的資金等の獲得状況</t>
    <phoneticPr fontId="2"/>
  </si>
  <si>
    <t>現在助成を受けているもの（金額の大きいものから３つまで）、申請中（応募中）のもの（金額の大きいものから２つまで）について、以下の情報を記載してください。</t>
    <phoneticPr fontId="2"/>
  </si>
  <si>
    <t>助成を受けているもの</t>
  </si>
  <si>
    <t>No.</t>
  </si>
  <si>
    <t>研究制度名</t>
  </si>
  <si>
    <t>研究課題名</t>
  </si>
  <si>
    <t>役割（代表者、共同研究者等）</t>
  </si>
  <si>
    <t>エフォート（％）</t>
    <phoneticPr fontId="2"/>
  </si>
  <si>
    <t>研究資金額（全体、ご本人分（千円））</t>
    <phoneticPr fontId="2"/>
  </si>
  <si>
    <t>申請中（応募中）</t>
    <phoneticPr fontId="2"/>
  </si>
  <si>
    <t>2）</t>
    <phoneticPr fontId="2"/>
  </si>
  <si>
    <t>成果を取り巻く研究開発の動向（ご自身の研究の位置づけ）</t>
    <phoneticPr fontId="2"/>
  </si>
  <si>
    <t>（国内外の分野動向）</t>
  </si>
  <si>
    <t>（自身の研究の位置づけ）</t>
  </si>
  <si>
    <t>（国内外の競合相手と研究内容）</t>
  </si>
  <si>
    <t>（論文リスト）</t>
  </si>
  <si>
    <t>（特許）</t>
  </si>
  <si>
    <t>役割</t>
    <rPh sb="0" eb="2">
      <t>ヤクワリ</t>
    </rPh>
    <phoneticPr fontId="2"/>
  </si>
  <si>
    <t>研究開発代表者</t>
    <rPh sb="0" eb="2">
      <t>ケンキュウ</t>
    </rPh>
    <rPh sb="2" eb="4">
      <t>カイハツ</t>
    </rPh>
    <rPh sb="4" eb="6">
      <t>ダイヒョウ</t>
    </rPh>
    <rPh sb="6" eb="7">
      <t>シャ</t>
    </rPh>
    <phoneticPr fontId="2"/>
  </si>
  <si>
    <t>上記課題における役割</t>
    <rPh sb="0" eb="2">
      <t>ジョウキ</t>
    </rPh>
    <rPh sb="2" eb="4">
      <t>カダイ</t>
    </rPh>
    <rPh sb="8" eb="10">
      <t>ヤクワリ</t>
    </rPh>
    <phoneticPr fontId="2"/>
  </si>
  <si>
    <t>研究期間（和暦）</t>
    <rPh sb="5" eb="7">
      <t>ワレキ</t>
    </rPh>
    <phoneticPr fontId="2"/>
  </si>
  <si>
    <t>准教授</t>
    <rPh sb="0" eb="1">
      <t>ジュン</t>
    </rPh>
    <rPh sb="1" eb="3">
      <t>キョウジュ</t>
    </rPh>
    <phoneticPr fontId="2"/>
  </si>
  <si>
    <t>研究者番号（８桁）</t>
    <rPh sb="7" eb="8">
      <t>ケタ</t>
    </rPh>
    <phoneticPr fontId="2"/>
  </si>
  <si>
    <t>0123-45-6789</t>
    <phoneticPr fontId="2"/>
  </si>
  <si>
    <t>次の展開として取り組みたい研究開発内容（これまでの成果からどのような医療応用が見出されるか。）</t>
    <phoneticPr fontId="2"/>
  </si>
  <si>
    <t>国立大学法人ABC大学　医学部</t>
    <rPh sb="0" eb="2">
      <t>コクリツ</t>
    </rPh>
    <rPh sb="2" eb="4">
      <t>ダイガク</t>
    </rPh>
    <rPh sb="4" eb="6">
      <t>ホウジン</t>
    </rPh>
    <rPh sb="9" eb="11">
      <t>ダイガク</t>
    </rPh>
    <rPh sb="12" eb="14">
      <t>イガク</t>
    </rPh>
    <rPh sb="14" eb="15">
      <t>ブ</t>
    </rPh>
    <phoneticPr fontId="2"/>
  </si>
  <si>
    <t>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t>
    <phoneticPr fontId="2"/>
  </si>
  <si>
    <t>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t>
    <phoneticPr fontId="2"/>
  </si>
  <si>
    <t>栄目処　花子</t>
    <phoneticPr fontId="2"/>
  </si>
  <si>
    <t>えいめど　はなこ</t>
    <phoneticPr fontId="2"/>
  </si>
  <si>
    <t>論文リスト・特許（シーズとなる成果について、論文、特許について記載ください。適宜、行数を追加ください。）</t>
    <rPh sb="38" eb="40">
      <t>テキギ</t>
    </rPh>
    <rPh sb="41" eb="43">
      <t>ギョウスウ</t>
    </rPh>
    <rPh sb="44" eb="46">
      <t>ツイカ</t>
    </rPh>
    <phoneticPr fontId="2"/>
  </si>
  <si>
    <t>FORCE</t>
    <phoneticPr fontId="2"/>
  </si>
  <si>
    <t>OOOOOについての研究</t>
    <rPh sb="10" eb="12">
      <t>ケンキュウ</t>
    </rPh>
    <phoneticPr fontId="2"/>
  </si>
  <si>
    <t>代表者</t>
    <rPh sb="0" eb="2">
      <t>ダイヒョウ</t>
    </rPh>
    <rPh sb="2" eb="3">
      <t>シャ</t>
    </rPh>
    <phoneticPr fontId="2"/>
  </si>
  <si>
    <t>40,000、20,000</t>
    <phoneticPr fontId="2"/>
  </si>
  <si>
    <t>AMED-CREST</t>
    <phoneticPr fontId="2"/>
  </si>
  <si>
    <t>平成30～5年度</t>
    <rPh sb="0" eb="2">
      <t>ヘイセイ</t>
    </rPh>
    <rPh sb="6" eb="8">
      <t>ネンド</t>
    </rPh>
    <phoneticPr fontId="2"/>
  </si>
  <si>
    <t>分担者</t>
    <rPh sb="0" eb="2">
      <t>ブンタン</t>
    </rPh>
    <rPh sb="2" eb="3">
      <t>シャ</t>
    </rPh>
    <phoneticPr fontId="2"/>
  </si>
  <si>
    <t>300,000、
80,000</t>
    <phoneticPr fontId="2"/>
  </si>
  <si>
    <t>OOOOOOOOOOOついての研究</t>
    <rPh sb="15" eb="17">
      <t>ケンキュウ</t>
    </rPh>
    <phoneticPr fontId="2"/>
  </si>
  <si>
    <t>参考</t>
    <rPh sb="0" eb="2">
      <t>サンコウ</t>
    </rPh>
    <phoneticPr fontId="2"/>
  </si>
  <si>
    <t>制限文字数</t>
    <rPh sb="0" eb="2">
      <t>セイゲン</t>
    </rPh>
    <rPh sb="2" eb="5">
      <t>モジスウ</t>
    </rPh>
    <phoneticPr fontId="2"/>
  </si>
  <si>
    <t>【ゲノム合成】ゲノムスケールのDNA設計・合成による細胞制御技術の創出</t>
  </si>
  <si>
    <t>【コンピューティング基盤】Society5.0を支える革新的コンピューティング技術</t>
  </si>
  <si>
    <t>【トポロジー】トポロジカル材料科学に基づく革新的機能を有する材料・デバイスの創出</t>
  </si>
  <si>
    <t>【革新的反応】新たな生産プロセス構築のための電子やイオン等の能動的制御による革新的反応技術の創出</t>
  </si>
  <si>
    <t>【キャリア】再生可能エネルギーからのエネルギーキャリアの製造とその利用のための革新的基盤技術の創出</t>
  </si>
  <si>
    <t>【ナノエレクトロニクス】素材・デバイス・システム融合による革新的ナノエレクトロニクスの創成</t>
  </si>
  <si>
    <t>【ビッグデータ応用】科学的発見・社会的課題解決に向けた各分野のビッグデータ利活用推進のための次世代アプリケーション技術の創出・高度化</t>
  </si>
  <si>
    <t>【ビッグデータ基盤】ビッグデータ統合利活用のための次世代基盤技術の創出・体系化</t>
  </si>
  <si>
    <t>【超空間】超空間制御に基づく高度な特性を有する革新的機能素材等の創製</t>
  </si>
  <si>
    <t>【1細胞】統合1細胞解析のための革新的技術基盤</t>
  </si>
  <si>
    <t>【数理モデリング】現代の数理科学と連携するモデリング手法の構築</t>
  </si>
  <si>
    <t>【知的情報処理】人間と調和した創造的協働を実現する知的情報処理システムの構築</t>
  </si>
  <si>
    <t>【二次元】二次元機能性原子・分子薄膜の創製と利用に資する基盤技術の創出</t>
  </si>
  <si>
    <t>【革新的触媒】多様な天然炭素資源の活用に資する革新的触媒と創出技術</t>
  </si>
  <si>
    <t>【次世代フォトニクス】新たな光機能や光物性の発現・利活用を基軸とする次世代フォトニクスの基盤技術</t>
  </si>
  <si>
    <t>【植物頑健性】環境変動に対する植物の頑健性の解明と応用に向けた基盤技術の創出</t>
  </si>
  <si>
    <t>【微小エネルギー】微小エネルギーを利用した革新的な環境発電技術の創出</t>
  </si>
  <si>
    <t>【オプトバイオ】光の特性を活用した生命機能の時空間制御技術の開発と応用</t>
  </si>
  <si>
    <t>【情報計測】計測技術と高度情報処理の融合によるインテリジェント計測・解析手法の開発と応用</t>
  </si>
  <si>
    <t>【人工知能】イノベーション創発に資する人工知能基盤技術の創出と統合化</t>
  </si>
  <si>
    <t>【量子技術】量子状態の高度な制御に基づく革新的量子技術基盤の創出</t>
  </si>
  <si>
    <t>【革新材料開発】実験と理論・計算・データ科学を融合した材料開発の革新</t>
  </si>
  <si>
    <t>【共生インタラクション】人間と情報環境の共生インタラクション基盤技術の創出と展開</t>
  </si>
  <si>
    <t>【細胞外微粒子】細胞外微粒子に起因する生命現象の解明とその制御に向けた基盤技術の創出</t>
  </si>
  <si>
    <t>【熱制御】ナノスケール・サーマルマネージメント基盤技術の創出</t>
  </si>
  <si>
    <t>【ナノ力学】革新的力学機能材料の創出に向けたナノスケール動的挙動と力学特性機構の解明</t>
  </si>
  <si>
    <t>【革新光】独創的原理に基づく革新的光科学技術の創成</t>
  </si>
  <si>
    <t>【数理的情報活用基盤】数学・数理科学と情報科学の連携・融合による情報活用基盤の創出と社会課題解決に向けた展開</t>
  </si>
  <si>
    <t>【多細胞】多細胞間での時空間的相互作用の理解を目指した定量的解析基盤の創出</t>
  </si>
  <si>
    <t>【EMS】分散協調型エネルギー管理システム構築のための理論及び基盤技術の創出と融合展開</t>
  </si>
  <si>
    <t>【分子技術】新機能創出を目指した分子技術の構築</t>
  </si>
  <si>
    <t>【構造生命】ライフサイエンスの革新を目指した構造生命科学と先端的基盤技術</t>
  </si>
  <si>
    <t>【相界面】エネルギー高効率利用のための相界面科学</t>
  </si>
  <si>
    <t>【CO2資源化】二酸化炭素資源化を目指した植物の物質生産力強化と生産物活用のための基盤技術の創出</t>
  </si>
  <si>
    <t>【海洋生物多様性】海洋生物多様性および生態系の保全・再生に資する基盤技術の創出</t>
  </si>
  <si>
    <t>【生命動態】生命動態の理解と制御のための基盤技術の創出</t>
  </si>
  <si>
    <t>【トポロジー】トポロジカル材料科学と革新的機能創出</t>
  </si>
  <si>
    <t>【革新的コンピューティング】革新的コンピューティング技術の開拓</t>
  </si>
  <si>
    <t>【反応制御】電子やイオン等の能動的制御と反応</t>
  </si>
  <si>
    <t>【エネルギーキャリア】再生可能エネルギーからのエネルギーキャリアの製造とその利用のための革新的基盤技術の創出</t>
  </si>
  <si>
    <t>【ビッグデータ】ビッグデータ統合利活用のための次世代基盤技術の創出・体系化</t>
  </si>
  <si>
    <t>【疾患代謝】疾患における代謝産物の解析および代謝制御に基づく革新的医療基盤技術の創出</t>
  </si>
  <si>
    <t>【超空間制御】超空間制御と革新的機能創成</t>
  </si>
  <si>
    <t>【１細胞解析】統合1細胞解析のための革新的技術基盤</t>
  </si>
  <si>
    <t>【数学協働】社会的課題の解決に向けた数学と諸分野の協働</t>
  </si>
  <si>
    <t>【社会情報基盤】社会と調和した情報基盤技術の構築</t>
  </si>
  <si>
    <t>【フィールド植物制御】フィールドにおける植物の生命現象の制御に向けた次世代基盤技術の創出</t>
  </si>
  <si>
    <t>【マテリアルズインフォ】理論・実験・計算科学とデータ科学が連携・融合した先進的マテリアルズインフォマティクスのための基盤技術の構築</t>
  </si>
  <si>
    <t>【革新的触媒】革新的触媒の科学と創製</t>
  </si>
  <si>
    <t>【光極限】光の極限制御・積極利用と新分野開拓</t>
  </si>
  <si>
    <t>【情報協働栽培】情報科学との協働による革新的な農産物栽培手法を実現するための技術基盤の創出</t>
  </si>
  <si>
    <t>【微小エネルギー】微小エネルギーを利用した革新的な環境発電技術の創出　（CREST・さきがけ複合領域）</t>
  </si>
  <si>
    <t>【光操作】生命機能メカニズム解明のための光操作技術</t>
  </si>
  <si>
    <t>【社会デザイン】新しい社会システムデザインに向けた情報基盤技術の創出</t>
  </si>
  <si>
    <t>【量子機能】量子の状態制御と機能化</t>
  </si>
  <si>
    <t>【人とインタラクション】人とインタラクションの未来</t>
  </si>
  <si>
    <t>【熱制御】熱輸送のスペクトル学的理解と機能的制御</t>
  </si>
  <si>
    <t>【微粒子】生体における微粒子の機能と制御</t>
  </si>
  <si>
    <t>【量子生体】量子技術を適用した生命科学基盤の創出</t>
  </si>
  <si>
    <t>【IoT】IoTが拓く未来</t>
  </si>
  <si>
    <t>【ナノ力学】力学機能のナノエンジニアリング</t>
  </si>
  <si>
    <t>【革新光】革新的光科学技術を駆使した最先端科学の創出</t>
  </si>
  <si>
    <t>【数理構造活用】数学と情報科学で解き明かす多様な対象の数理構造と活用</t>
  </si>
  <si>
    <t>【多細胞】多細胞システムにおける細胞間相互作用とそのダイナミクス</t>
  </si>
  <si>
    <t>【量子情報処理】革新的な量子情報処理技術基盤の創出</t>
  </si>
  <si>
    <t>該当しない場合は手入力ください</t>
    <rPh sb="0" eb="2">
      <t>ガイトウ</t>
    </rPh>
    <rPh sb="5" eb="7">
      <t>バアイ</t>
    </rPh>
    <rPh sb="8" eb="9">
      <t>テ</t>
    </rPh>
    <rPh sb="9" eb="11">
      <t>ニュウリョク</t>
    </rPh>
    <phoneticPr fontId="2"/>
  </si>
  <si>
    <t>(様式2)</t>
    <rPh sb="1" eb="3">
      <t>ヨウシキ</t>
    </rPh>
    <phoneticPr fontId="2"/>
  </si>
  <si>
    <t>領域名</t>
    <phoneticPr fontId="2"/>
  </si>
  <si>
    <r>
      <rPr>
        <b/>
        <sz val="10"/>
        <color rgb="FF7030A0"/>
        <rFont val="Meiryo UI"/>
        <family val="3"/>
        <charset val="128"/>
      </rPr>
      <t>紫文字</t>
    </r>
    <r>
      <rPr>
        <sz val="10"/>
        <color theme="1"/>
        <rFont val="Meiryo UI"/>
        <family val="3"/>
        <charset val="128"/>
      </rPr>
      <t>の記入例に従って入力し、</t>
    </r>
    <r>
      <rPr>
        <b/>
        <sz val="10"/>
        <color theme="1"/>
        <rFont val="Meiryo UI"/>
        <family val="3"/>
        <charset val="128"/>
      </rPr>
      <t>黒文字</t>
    </r>
    <r>
      <rPr>
        <sz val="10"/>
        <color theme="1"/>
        <rFont val="Meiryo UI"/>
        <family val="3"/>
        <charset val="128"/>
      </rPr>
      <t>に変更ください。</t>
    </r>
    <rPh sb="0" eb="1">
      <t>ムラサキ</t>
    </rPh>
    <rPh sb="1" eb="3">
      <t>モジ</t>
    </rPh>
    <rPh sb="4" eb="6">
      <t>キニュウ</t>
    </rPh>
    <rPh sb="6" eb="7">
      <t>レイ</t>
    </rPh>
    <rPh sb="8" eb="9">
      <t>シタガ</t>
    </rPh>
    <rPh sb="11" eb="13">
      <t>ニュウリョク</t>
    </rPh>
    <rPh sb="15" eb="16">
      <t>クロ</t>
    </rPh>
    <rPh sb="16" eb="18">
      <t>モジ</t>
    </rPh>
    <rPh sb="19" eb="21">
      <t>ヘンコウ</t>
    </rPh>
    <phoneticPr fontId="2"/>
  </si>
  <si>
    <t>【エピゲノム】エピゲノム研究に基づく診断・治療へ向けた新技術の創出</t>
  </si>
  <si>
    <t>【恒常性】生体恒常性維持・変容・破綻機構のネットワーク的理解に基づく最適医療実現のための技術創出</t>
  </si>
  <si>
    <t>【脂質】画期的医薬品等の創出をめざす脂質の生理活性と機能の解明</t>
  </si>
  <si>
    <t>【メカノバイオ 】メカノバイオロジー機構の解明による革新的医療機器及び医療技術の創出</t>
  </si>
  <si>
    <t>【微生物叢】微生物叢と宿主の相互作用・共生の理解と、それに基づく疾患発症のメカニズム解明</t>
  </si>
  <si>
    <t>【機能低下】全ライフコースを対象とした個体の機能低下機構の解明</t>
  </si>
  <si>
    <t>【適応・修復】生体組織の適応・修復機構の時空間的解析による生命現象の理解と医療技術シーズの創出</t>
  </si>
  <si>
    <t>【早期ライフ】健康・医療の向上に向けた早期ライフステージにおける生命現象の解明</t>
  </si>
  <si>
    <t>青色セルに入力する際は、セルを押下すると、プルダウンリストがセルの右側に表示します。表示されるリストより選択ください。上から順に、「出身事業」→「制度・プログラム」→「領域名」→「研究開発期間」をリストより選択ください。「領域名」および「研究開発期間」は、リストが該当しない場合は、手入力ください。</t>
    <rPh sb="0" eb="1">
      <t>アオ</t>
    </rPh>
    <rPh sb="1" eb="2">
      <t>イロ</t>
    </rPh>
    <rPh sb="5" eb="7">
      <t>ニュウリョク</t>
    </rPh>
    <rPh sb="9" eb="10">
      <t>サイ</t>
    </rPh>
    <rPh sb="15" eb="17">
      <t>オウカ</t>
    </rPh>
    <rPh sb="33" eb="35">
      <t>ミギガワ</t>
    </rPh>
    <rPh sb="36" eb="38">
      <t>ヒョウジ</t>
    </rPh>
    <rPh sb="42" eb="44">
      <t>ヒョウジ</t>
    </rPh>
    <rPh sb="52" eb="54">
      <t>センタク</t>
    </rPh>
    <rPh sb="59" eb="60">
      <t>ウエ</t>
    </rPh>
    <rPh sb="62" eb="63">
      <t>ジュン</t>
    </rPh>
    <rPh sb="66" eb="68">
      <t>シュッシン</t>
    </rPh>
    <rPh sb="68" eb="70">
      <t>ジギョウ</t>
    </rPh>
    <rPh sb="103" eb="105">
      <t>センタク</t>
    </rPh>
    <rPh sb="132" eb="134">
      <t>ガイトウ</t>
    </rPh>
    <rPh sb="137" eb="139">
      <t>バアイ</t>
    </rPh>
    <rPh sb="141" eb="142">
      <t>テ</t>
    </rPh>
    <rPh sb="142" eb="144">
      <t>ニュウリョク</t>
    </rPh>
    <phoneticPr fontId="2"/>
  </si>
  <si>
    <r>
      <t>シーズとなる研究開発の成果について（非公開）</t>
    </r>
    <r>
      <rPr>
        <sz val="10"/>
        <color rgb="FFFF0000"/>
        <rFont val="Meiryo UI"/>
        <family val="3"/>
        <charset val="128"/>
      </rPr>
      <t>※2,000字以内でお願いします。</t>
    </r>
    <phoneticPr fontId="2"/>
  </si>
  <si>
    <t>hanaka-amed@abcdaigaku.ac.jp</t>
    <phoneticPr fontId="2"/>
  </si>
  <si>
    <t>一部のセルを保護し、操作を制限しています。ご編集が難しい場合は、お問い合わせください。</t>
    <rPh sb="10" eb="12">
      <t>ソウサ</t>
    </rPh>
    <rPh sb="13" eb="15">
      <t>セイゲン</t>
    </rPh>
    <rPh sb="22" eb="24">
      <t>ヘンシュウ</t>
    </rPh>
    <rPh sb="25" eb="26">
      <t>ムズカ</t>
    </rPh>
    <rPh sb="28" eb="30">
      <t>バアイ</t>
    </rPh>
    <rPh sb="33" eb="34">
      <t>ト</t>
    </rPh>
    <rPh sb="35" eb="36">
      <t>ア</t>
    </rPh>
    <phoneticPr fontId="2"/>
  </si>
  <si>
    <t>記入例：非臨床～臨床</t>
    <rPh sb="0" eb="2">
      <t>キニュウ</t>
    </rPh>
    <rPh sb="2" eb="3">
      <t>レイ</t>
    </rPh>
    <rPh sb="4" eb="5">
      <t>ヒ</t>
    </rPh>
    <rPh sb="5" eb="7">
      <t>リンショウ</t>
    </rPh>
    <rPh sb="8" eb="10">
      <t>リンショウ</t>
    </rPh>
    <phoneticPr fontId="2"/>
  </si>
  <si>
    <t>記入例：球脊髄性筋萎縮症・ 筋萎縮性側索硬化症・ 脊髄性筋萎縮症</t>
    <phoneticPr fontId="2"/>
  </si>
  <si>
    <t>記入例：上記の内容の図表を示す。</t>
    <rPh sb="4" eb="6">
      <t>ジョウキ</t>
    </rPh>
    <rPh sb="7" eb="9">
      <t>ナイヨウ</t>
    </rPh>
    <rPh sb="10" eb="12">
      <t>ズヒョウ</t>
    </rPh>
    <rPh sb="13" eb="14">
      <t>シメ</t>
    </rPh>
    <phoneticPr fontId="2"/>
  </si>
  <si>
    <t>研究開発分担者</t>
    <rPh sb="0" eb="2">
      <t>ケンキュウ</t>
    </rPh>
    <rPh sb="2" eb="4">
      <t>カイハツ</t>
    </rPh>
    <rPh sb="4" eb="6">
      <t>ブンタン</t>
    </rPh>
    <rPh sb="6" eb="7">
      <t>シャ</t>
    </rPh>
    <phoneticPr fontId="2"/>
  </si>
  <si>
    <t>期間総額（令和５～９年度：1,350 以下の数値を入力ください。）</t>
    <rPh sb="19" eb="21">
      <t>イカ</t>
    </rPh>
    <rPh sb="25" eb="27">
      <t>ニュウリョク</t>
    </rPh>
    <phoneticPr fontId="2"/>
  </si>
  <si>
    <t>令和５～７年度</t>
    <rPh sb="0" eb="2">
      <t>レイワ</t>
    </rPh>
    <rPh sb="5" eb="7">
      <t>ネンド</t>
    </rPh>
    <phoneticPr fontId="2"/>
  </si>
  <si>
    <t>令和５年度選考　事前登録票２（非公開AMED用）</t>
    <phoneticPr fontId="2"/>
  </si>
  <si>
    <t>【留意点】本資料は、令和５年度LEAP選考へ向けての提案意志表明段階の状況を正しく把握するためにAMED内のみで利用します。非公開情報として厳重に取り扱います。また、シーズとなる成果が革新的先端研究開発支援事業あるいは戦略的創造研究推進事業によって得られたものかどうかを確認するため、さらにAMEDにおける今後の成果展開を検討するために用います。『3 シーズとなる研究開発の成果について』以外は、文字数制限を設けません。</t>
    <rPh sb="56" eb="58">
      <t>リヨウ</t>
    </rPh>
    <rPh sb="194" eb="196">
      <t>イガイ</t>
    </rPh>
    <rPh sb="198" eb="201">
      <t>モジスウ</t>
    </rPh>
    <rPh sb="201" eb="203">
      <t>セイゲン</t>
    </rPh>
    <rPh sb="204" eb="205">
      <t>モウ</t>
    </rPh>
    <phoneticPr fontId="2"/>
  </si>
  <si>
    <t>令和７</t>
    <rPh sb="0" eb="2">
      <t>レイワ</t>
    </rPh>
    <phoneticPr fontId="2"/>
  </si>
  <si>
    <t>【プロテオスタシス】プロテオスタシスの理解と革新的医療の創出</t>
    <phoneticPr fontId="2"/>
  </si>
  <si>
    <t>【疾患代謝】疾患における代謝産物の解析および代謝制御に基づく革新的医療基盤技術の創出</t>
    <phoneticPr fontId="2"/>
  </si>
  <si>
    <t>【細胞内ダイナミクス】細胞内現象の時空間ダイナミクス</t>
  </si>
  <si>
    <t>【コロナ基盤】異分野融合による新型コロナウイルスをはじめとした感染症との共生に資する技術基盤の創生</t>
  </si>
  <si>
    <t>【自在配列システム】原子・分子の自在配列・配向技術と分子システム機能</t>
  </si>
  <si>
    <t>【情報担体】情報担体を活用した集積デバイス・システム</t>
  </si>
  <si>
    <t>【信頼されるAIシステム】信頼されるAIシステムを支える基盤技術</t>
  </si>
  <si>
    <t>【植物分子】植物分子の機能と制御</t>
  </si>
  <si>
    <t>【高次構造体】細胞の動的高次構造体</t>
  </si>
  <si>
    <t>【自在配列】原子・分子の自在配列と特性・機能</t>
  </si>
  <si>
    <t>【情報担体】情報担体とその集積のための材料・デバイス・システム</t>
  </si>
  <si>
    <t>【信頼されるAI】信頼されるAIの基盤技術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</si>
</sst>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0000"/>
  </numFmts>
  <fonts count="10"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0"/>
      <color theme="1"/>
      <name val="Meiryo UI"/>
      <family val="3"/>
      <charset val="128"/>
    </font>
    <font>
      <sz val="10"/>
      <color rgb="FFFF0000"/>
      <name val="Meiryo UI"/>
      <family val="3"/>
      <charset val="128"/>
    </font>
    <font>
      <b/>
      <sz val="10"/>
      <color theme="1"/>
      <name val="Meiryo UI"/>
      <family val="3"/>
      <charset val="128"/>
    </font>
    <font>
      <sz val="11"/>
      <color theme="1"/>
      <name val="游ゴシック"/>
      <family val="2"/>
      <charset val="128"/>
      <scheme val="minor"/>
    </font>
    <font>
      <sz val="8"/>
      <color theme="1"/>
      <name val="Meiryo UI"/>
      <family val="3"/>
      <charset val="128"/>
    </font>
    <font>
      <sz val="10"/>
      <color rgb="FF7030A0"/>
      <name val="Meiryo UI"/>
      <family val="3"/>
      <charset val="128"/>
    </font>
    <font>
      <b/>
      <sz val="10"/>
      <color rgb="FF7030A0"/>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FFEA"/>
        <bgColor indexed="64"/>
      </patternFill>
    </fill>
    <fill>
      <patternFill patternType="solid">
        <fgColor rgb="FFEFF6FB"/>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n">
        <color auto="1"/>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39">
    <xf numFmtId="0" fontId="0" fillId="0" borderId="0" xfId="0">
      <alignment vertical="center"/>
    </xf>
    <xf numFmtId="176" fontId="1" fillId="0" borderId="0" xfId="0" applyNumberFormat="1" applyFont="1" applyAlignment="1">
      <alignment vertical="center" shrinkToFit="1"/>
    </xf>
    <xf numFmtId="176" fontId="1" fillId="2" borderId="0" xfId="0" applyNumberFormat="1" applyFont="1" applyFill="1" applyAlignment="1">
      <alignment vertical="center" shrinkToFit="1"/>
    </xf>
    <xf numFmtId="0" fontId="3" fillId="0" borderId="0" xfId="0" applyFont="1" applyAlignment="1">
      <alignment vertical="center"/>
    </xf>
    <xf numFmtId="176" fontId="3" fillId="0" borderId="0" xfId="0" applyNumberFormat="1" applyFont="1" applyAlignment="1">
      <alignment vertical="center" wrapText="1"/>
    </xf>
    <xf numFmtId="0" fontId="3" fillId="0" borderId="0" xfId="0" applyFont="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3" borderId="15" xfId="0" applyFont="1" applyFill="1" applyBorder="1" applyAlignment="1">
      <alignment vertical="center"/>
    </xf>
    <xf numFmtId="0" fontId="3" fillId="3" borderId="16" xfId="0" applyFont="1" applyFill="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3" borderId="14" xfId="0" applyFont="1" applyFill="1" applyBorder="1" applyAlignment="1">
      <alignment horizontal="left" vertical="center"/>
    </xf>
    <xf numFmtId="0" fontId="3" fillId="0" borderId="0" xfId="0" applyFont="1" applyAlignment="1">
      <alignment horizontal="left" vertical="center"/>
    </xf>
    <xf numFmtId="0" fontId="3" fillId="3" borderId="15" xfId="0" applyFont="1" applyFill="1" applyBorder="1">
      <alignment vertical="center"/>
    </xf>
    <xf numFmtId="0" fontId="3" fillId="0" borderId="16"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xf>
    <xf numFmtId="0" fontId="3" fillId="0" borderId="20" xfId="0" applyFont="1" applyBorder="1" applyAlignment="1">
      <alignment horizontal="left" vertical="center" wrapText="1"/>
    </xf>
    <xf numFmtId="0" fontId="3" fillId="0" borderId="22" xfId="0" applyFont="1" applyBorder="1" applyAlignment="1">
      <alignment horizontal="left" vertical="center"/>
    </xf>
    <xf numFmtId="0" fontId="3" fillId="0" borderId="24" xfId="0" applyFont="1" applyBorder="1" applyAlignment="1">
      <alignment vertical="center"/>
    </xf>
    <xf numFmtId="0" fontId="3" fillId="0" borderId="17" xfId="0" applyFont="1" applyBorder="1" applyAlignment="1">
      <alignment vertical="center" wrapText="1"/>
    </xf>
    <xf numFmtId="0" fontId="3" fillId="0" borderId="26" xfId="0" applyFont="1" applyBorder="1" applyAlignment="1">
      <alignment vertical="center" wrapText="1"/>
    </xf>
    <xf numFmtId="0" fontId="7" fillId="0" borderId="26" xfId="0" applyFont="1" applyBorder="1" applyAlignment="1">
      <alignment vertical="center" wrapText="1"/>
    </xf>
    <xf numFmtId="0" fontId="3" fillId="0" borderId="17" xfId="0" applyFont="1" applyBorder="1" applyAlignment="1">
      <alignment horizontal="left" vertical="center"/>
    </xf>
    <xf numFmtId="0" fontId="8" fillId="0" borderId="0" xfId="0" applyFont="1" applyAlignment="1">
      <alignment vertical="center"/>
    </xf>
    <xf numFmtId="0" fontId="1" fillId="0" borderId="0" xfId="0" applyFont="1" applyAlignment="1">
      <alignment vertical="center" shrinkToFit="1"/>
    </xf>
    <xf numFmtId="38" fontId="8" fillId="4" borderId="14" xfId="1" applyFont="1" applyFill="1" applyBorder="1" applyAlignment="1" applyProtection="1">
      <alignment vertical="center"/>
      <protection locked="0"/>
    </xf>
    <xf numFmtId="0" fontId="3" fillId="4" borderId="25" xfId="0" applyFont="1" applyFill="1" applyBorder="1" applyAlignment="1" applyProtection="1">
      <alignment vertical="center"/>
      <protection locked="0"/>
    </xf>
    <xf numFmtId="0" fontId="8" fillId="4" borderId="25" xfId="0" applyFont="1" applyFill="1" applyBorder="1" applyAlignment="1" applyProtection="1">
      <alignment horizontal="left" vertical="center" wrapText="1"/>
      <protection locked="0"/>
    </xf>
    <xf numFmtId="38" fontId="8" fillId="4" borderId="25" xfId="1"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3" fillId="4" borderId="1" xfId="0" applyFont="1" applyFill="1" applyBorder="1" applyAlignment="1" applyProtection="1">
      <alignment vertical="center"/>
      <protection locked="0"/>
    </xf>
    <xf numFmtId="0" fontId="3" fillId="4" borderId="1" xfId="0" applyFont="1" applyFill="1" applyBorder="1" applyAlignment="1" applyProtection="1">
      <alignment horizontal="left" vertical="center" wrapText="1"/>
      <protection locked="0"/>
    </xf>
    <xf numFmtId="0" fontId="3" fillId="0" borderId="27"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28"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28"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23"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0" xfId="0" applyFont="1" applyAlignment="1" applyProtection="1">
      <alignment horizontal="left" vertical="center"/>
      <protection locked="0"/>
    </xf>
    <xf numFmtId="0" fontId="3" fillId="4" borderId="15" xfId="0" applyFont="1" applyFill="1" applyBorder="1" applyAlignment="1" applyProtection="1">
      <alignment horizontal="left" vertical="center"/>
      <protection locked="0"/>
    </xf>
    <xf numFmtId="0" fontId="3" fillId="4" borderId="16" xfId="0" applyFont="1" applyFill="1" applyBorder="1" applyAlignment="1" applyProtection="1">
      <alignment horizontal="left" vertical="center"/>
      <protection locked="0"/>
    </xf>
    <xf numFmtId="0" fontId="8" fillId="4" borderId="14" xfId="0" applyFont="1" applyFill="1" applyBorder="1" applyAlignment="1" applyProtection="1">
      <alignment vertical="center"/>
      <protection locked="0"/>
    </xf>
    <xf numFmtId="0" fontId="8" fillId="4" borderId="15" xfId="0" applyFont="1" applyFill="1" applyBorder="1" applyAlignment="1" applyProtection="1">
      <alignment vertical="center"/>
      <protection locked="0"/>
    </xf>
    <xf numFmtId="0" fontId="8" fillId="4" borderId="16" xfId="0" applyFont="1" applyFill="1" applyBorder="1" applyAlignment="1" applyProtection="1">
      <alignment vertical="center"/>
      <protection locked="0"/>
    </xf>
    <xf numFmtId="176" fontId="4" fillId="0" borderId="20" xfId="0" applyNumberFormat="1" applyFont="1" applyBorder="1" applyAlignment="1">
      <alignment horizontal="left" vertical="center" wrapText="1"/>
    </xf>
    <xf numFmtId="176" fontId="4" fillId="0" borderId="0" xfId="0" applyNumberFormat="1" applyFont="1" applyBorder="1" applyAlignment="1">
      <alignment horizontal="left" vertical="center" wrapText="1"/>
    </xf>
    <xf numFmtId="176" fontId="4" fillId="0" borderId="21" xfId="0" applyNumberFormat="1" applyFont="1" applyBorder="1" applyAlignment="1">
      <alignment horizontal="lef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8" fillId="4" borderId="11" xfId="0" applyFont="1" applyFill="1" applyBorder="1" applyAlignment="1" applyProtection="1">
      <alignment vertical="center"/>
      <protection locked="0"/>
    </xf>
    <xf numFmtId="0" fontId="8" fillId="4" borderId="12" xfId="0" applyFont="1" applyFill="1" applyBorder="1" applyAlignment="1" applyProtection="1">
      <alignment vertical="center"/>
      <protection locked="0"/>
    </xf>
    <xf numFmtId="0" fontId="8" fillId="4" borderId="13" xfId="0" applyFont="1" applyFill="1" applyBorder="1" applyAlignment="1" applyProtection="1">
      <alignment vertical="center"/>
      <protection locked="0"/>
    </xf>
    <xf numFmtId="0" fontId="8" fillId="4" borderId="8" xfId="0" applyFont="1" applyFill="1" applyBorder="1" applyAlignment="1" applyProtection="1">
      <alignment vertical="center"/>
      <protection locked="0"/>
    </xf>
    <xf numFmtId="0" fontId="8" fillId="4" borderId="9" xfId="0" applyFont="1" applyFill="1" applyBorder="1" applyAlignment="1" applyProtection="1">
      <alignment vertical="center"/>
      <protection locked="0"/>
    </xf>
    <xf numFmtId="0" fontId="8" fillId="4" borderId="10" xfId="0" applyFont="1" applyFill="1" applyBorder="1" applyAlignment="1" applyProtection="1">
      <alignment vertical="center"/>
      <protection locked="0"/>
    </xf>
    <xf numFmtId="0" fontId="3" fillId="5" borderId="14"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4" borderId="14" xfId="0" applyFont="1" applyFill="1" applyBorder="1" applyAlignment="1">
      <alignment vertical="center"/>
    </xf>
    <xf numFmtId="0" fontId="3" fillId="4" borderId="15" xfId="0" applyFont="1" applyFill="1" applyBorder="1" applyAlignment="1">
      <alignment vertical="center"/>
    </xf>
    <xf numFmtId="0" fontId="3" fillId="4" borderId="16" xfId="0" applyFont="1" applyFill="1" applyBorder="1" applyAlignment="1">
      <alignment vertical="center"/>
    </xf>
    <xf numFmtId="0" fontId="3" fillId="5" borderId="20"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21" xfId="0" applyFont="1" applyFill="1" applyBorder="1" applyAlignment="1" applyProtection="1">
      <alignment horizontal="left" vertical="center"/>
      <protection locked="0"/>
    </xf>
    <xf numFmtId="177" fontId="8" fillId="4" borderId="14" xfId="0" quotePrefix="1" applyNumberFormat="1" applyFont="1" applyFill="1" applyBorder="1" applyAlignment="1" applyProtection="1">
      <alignment horizontal="left" vertical="center"/>
      <protection locked="0"/>
    </xf>
    <xf numFmtId="177" fontId="8" fillId="4" borderId="15" xfId="0" applyNumberFormat="1" applyFont="1" applyFill="1" applyBorder="1" applyAlignment="1" applyProtection="1">
      <alignment horizontal="left" vertical="center"/>
      <protection locked="0"/>
    </xf>
    <xf numFmtId="177" fontId="8" fillId="4" borderId="16" xfId="0" applyNumberFormat="1" applyFont="1" applyFill="1" applyBorder="1" applyAlignment="1" applyProtection="1">
      <alignment horizontal="left" vertical="center"/>
      <protection locked="0"/>
    </xf>
    <xf numFmtId="0" fontId="8" fillId="4" borderId="5" xfId="0" applyFont="1" applyFill="1" applyBorder="1" applyAlignment="1" applyProtection="1">
      <alignment vertical="center"/>
      <protection locked="0"/>
    </xf>
    <xf numFmtId="0" fontId="8" fillId="4" borderId="6" xfId="0" applyFont="1" applyFill="1" applyBorder="1" applyAlignment="1" applyProtection="1">
      <alignment vertical="center"/>
      <protection locked="0"/>
    </xf>
    <xf numFmtId="0" fontId="8" fillId="4" borderId="7" xfId="0" applyFont="1" applyFill="1" applyBorder="1" applyAlignment="1" applyProtection="1">
      <alignment vertical="center"/>
      <protection locked="0"/>
    </xf>
    <xf numFmtId="0" fontId="3" fillId="5" borderId="11" xfId="0" applyFont="1" applyFill="1" applyBorder="1" applyAlignment="1" applyProtection="1">
      <alignment vertical="center" shrinkToFit="1"/>
      <protection locked="0"/>
    </xf>
    <xf numFmtId="0" fontId="3" fillId="5" borderId="12" xfId="0" applyFont="1" applyFill="1" applyBorder="1" applyAlignment="1" applyProtection="1">
      <alignment vertical="center" shrinkToFit="1"/>
      <protection locked="0"/>
    </xf>
    <xf numFmtId="0" fontId="3" fillId="5" borderId="13"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6" xfId="0" applyFont="1" applyFill="1" applyBorder="1" applyAlignment="1" applyProtection="1">
      <alignment vertical="center" shrinkToFit="1"/>
      <protection locked="0"/>
    </xf>
    <xf numFmtId="0" fontId="3" fillId="5" borderId="7" xfId="0" applyFont="1" applyFill="1" applyBorder="1" applyAlignment="1" applyProtection="1">
      <alignment vertical="center" shrinkToFit="1"/>
      <protection locked="0"/>
    </xf>
    <xf numFmtId="0" fontId="3" fillId="5" borderId="8" xfId="0" applyFont="1" applyFill="1" applyBorder="1" applyAlignment="1" applyProtection="1">
      <alignment vertical="center"/>
      <protection locked="0"/>
    </xf>
    <xf numFmtId="0" fontId="3" fillId="5" borderId="9" xfId="0" applyFont="1" applyFill="1" applyBorder="1" applyAlignment="1" applyProtection="1">
      <alignment vertical="center"/>
      <protection locked="0"/>
    </xf>
    <xf numFmtId="0" fontId="3" fillId="5" borderId="10" xfId="0" applyFont="1" applyFill="1" applyBorder="1" applyAlignment="1" applyProtection="1">
      <alignment vertical="center"/>
      <protection locked="0"/>
    </xf>
    <xf numFmtId="0" fontId="8" fillId="4" borderId="5" xfId="0" applyFont="1" applyFill="1" applyBorder="1" applyAlignment="1" applyProtection="1">
      <alignment vertical="center" wrapText="1"/>
      <protection locked="0"/>
    </xf>
    <xf numFmtId="0" fontId="8" fillId="4" borderId="6" xfId="0" applyFont="1" applyFill="1" applyBorder="1" applyAlignment="1" applyProtection="1">
      <alignment vertical="center" wrapText="1"/>
      <protection locked="0"/>
    </xf>
    <xf numFmtId="0" fontId="8" fillId="4" borderId="7" xfId="0" applyFont="1" applyFill="1" applyBorder="1" applyAlignment="1" applyProtection="1">
      <alignment vertical="center" wrapText="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8" fillId="4" borderId="17" xfId="0" applyFont="1" applyFill="1" applyBorder="1" applyAlignment="1" applyProtection="1">
      <alignment horizontal="left" vertical="top" wrapText="1"/>
      <protection locked="0"/>
    </xf>
    <xf numFmtId="0" fontId="8" fillId="4" borderId="18" xfId="0" applyFont="1" applyFill="1" applyBorder="1" applyAlignment="1" applyProtection="1">
      <alignment horizontal="left" vertical="top" wrapText="1"/>
      <protection locked="0"/>
    </xf>
    <xf numFmtId="0" fontId="8" fillId="4" borderId="19" xfId="0" applyFont="1" applyFill="1" applyBorder="1" applyAlignment="1" applyProtection="1">
      <alignment horizontal="left" vertical="top" wrapText="1"/>
      <protection locked="0"/>
    </xf>
    <xf numFmtId="0" fontId="8" fillId="4" borderId="20" xfId="0" applyFont="1" applyFill="1" applyBorder="1" applyAlignment="1" applyProtection="1">
      <alignment horizontal="left" vertical="top" wrapText="1"/>
      <protection locked="0"/>
    </xf>
    <xf numFmtId="0" fontId="8" fillId="4" borderId="0" xfId="0" applyFont="1" applyFill="1" applyBorder="1" applyAlignment="1" applyProtection="1">
      <alignment horizontal="left" vertical="top" wrapText="1"/>
      <protection locked="0"/>
    </xf>
    <xf numFmtId="0" fontId="8" fillId="4" borderId="21" xfId="0" applyFont="1" applyFill="1" applyBorder="1" applyAlignment="1" applyProtection="1">
      <alignment horizontal="left" vertical="top" wrapText="1"/>
      <protection locked="0"/>
    </xf>
    <xf numFmtId="0" fontId="8" fillId="4" borderId="22" xfId="0" applyFont="1" applyFill="1" applyBorder="1" applyAlignment="1" applyProtection="1">
      <alignment vertical="center" wrapText="1"/>
      <protection locked="0"/>
    </xf>
    <xf numFmtId="0" fontId="8" fillId="4" borderId="23" xfId="0" applyFont="1" applyFill="1" applyBorder="1" applyAlignment="1" applyProtection="1">
      <alignment vertical="center" wrapText="1"/>
      <protection locked="0"/>
    </xf>
    <xf numFmtId="0" fontId="8" fillId="4" borderId="24" xfId="0" applyFont="1" applyFill="1" applyBorder="1" applyAlignment="1" applyProtection="1">
      <alignment vertical="center" wrapText="1"/>
      <protection locked="0"/>
    </xf>
    <xf numFmtId="0" fontId="8" fillId="4" borderId="22" xfId="0" applyFont="1" applyFill="1" applyBorder="1" applyAlignment="1" applyProtection="1">
      <alignment horizontal="left" vertical="top" wrapText="1"/>
      <protection locked="0"/>
    </xf>
    <xf numFmtId="0" fontId="8" fillId="4" borderId="23" xfId="0" applyFont="1" applyFill="1" applyBorder="1" applyAlignment="1" applyProtection="1">
      <alignment horizontal="left" vertical="top" wrapText="1"/>
      <protection locked="0"/>
    </xf>
    <xf numFmtId="0" fontId="8" fillId="4" borderId="24" xfId="0" applyFont="1" applyFill="1" applyBorder="1" applyAlignment="1" applyProtection="1">
      <alignment horizontal="left" vertical="top" wrapText="1"/>
      <protection locked="0"/>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EFF6FB"/>
      <color rgb="FFFFFFEA"/>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335385</xdr:colOff>
      <xdr:row>42</xdr:row>
      <xdr:rowOff>1028700</xdr:rowOff>
    </xdr:from>
    <xdr:ext cx="904030" cy="261738"/>
    <xdr:sp macro="" textlink="">
      <xdr:nvSpPr>
        <xdr:cNvPr id="4" name="テキスト ボックス 3">
          <a:extLst>
            <a:ext uri="{FF2B5EF4-FFF2-40B4-BE49-F238E27FC236}">
              <a16:creationId xmlns:a16="http://schemas.microsoft.com/office/drawing/2014/main" id="{EFA3060D-C6D7-4E6D-8C13-42DC729A6964}"/>
            </a:ext>
          </a:extLst>
        </xdr:cNvPr>
        <xdr:cNvSpPr txBox="1"/>
      </xdr:nvSpPr>
      <xdr:spPr>
        <a:xfrm>
          <a:off x="570335" y="22910800"/>
          <a:ext cx="904030"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eiryo UI" panose="020B0604030504040204" pitchFamily="50" charset="-128"/>
              <a:ea typeface="Meiryo UI" panose="020B0604030504040204" pitchFamily="50" charset="-128"/>
            </a:rPr>
            <a:t>図</a:t>
          </a:r>
          <a:r>
            <a:rPr kumimoji="1" lang="en-US" altLang="ja-JP" sz="800">
              <a:latin typeface="Meiryo UI" panose="020B0604030504040204" pitchFamily="50" charset="-128"/>
              <a:ea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rPr>
            <a:t>　◯について </a:t>
          </a:r>
          <a:endParaRPr kumimoji="1" lang="en-US" altLang="ja-JP" sz="800">
            <a:latin typeface="Meiryo UI" panose="020B0604030504040204" pitchFamily="50" charset="-128"/>
            <a:ea typeface="Meiryo UI" panose="020B0604030504040204" pitchFamily="50" charset="-128"/>
          </a:endParaRPr>
        </a:p>
      </xdr:txBody>
    </xdr:sp>
    <xdr:clientData/>
  </xdr:oneCellAnchor>
  <xdr:oneCellAnchor>
    <xdr:from>
      <xdr:col>4</xdr:col>
      <xdr:colOff>443054</xdr:colOff>
      <xdr:row>42</xdr:row>
      <xdr:rowOff>1028700</xdr:rowOff>
    </xdr:from>
    <xdr:ext cx="885948" cy="261738"/>
    <xdr:sp macro="" textlink="">
      <xdr:nvSpPr>
        <xdr:cNvPr id="6" name="テキスト ボックス 5">
          <a:extLst>
            <a:ext uri="{FF2B5EF4-FFF2-40B4-BE49-F238E27FC236}">
              <a16:creationId xmlns:a16="http://schemas.microsoft.com/office/drawing/2014/main" id="{E1AB484E-7CD7-45F7-85CF-122B5AD95750}"/>
            </a:ext>
          </a:extLst>
        </xdr:cNvPr>
        <xdr:cNvSpPr txBox="1"/>
      </xdr:nvSpPr>
      <xdr:spPr>
        <a:xfrm>
          <a:off x="2525854" y="22910800"/>
          <a:ext cx="885948"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eiryo UI" panose="020B0604030504040204" pitchFamily="50" charset="-128"/>
              <a:ea typeface="Meiryo UI" panose="020B0604030504040204" pitchFamily="50" charset="-128"/>
            </a:rPr>
            <a:t>図２　□について</a:t>
          </a:r>
          <a:endParaRPr kumimoji="1" lang="en-US" altLang="ja-JP" sz="800">
            <a:latin typeface="Meiryo UI" panose="020B0604030504040204" pitchFamily="50" charset="-128"/>
            <a:ea typeface="Meiryo UI" panose="020B0604030504040204" pitchFamily="50" charset="-128"/>
          </a:endParaRPr>
        </a:p>
      </xdr:txBody>
    </xdr:sp>
    <xdr:clientData/>
  </xdr:oneCellAnchor>
  <xdr:oneCellAnchor>
    <xdr:from>
      <xdr:col>7</xdr:col>
      <xdr:colOff>132590</xdr:colOff>
      <xdr:row>42</xdr:row>
      <xdr:rowOff>1028700</xdr:rowOff>
    </xdr:from>
    <xdr:ext cx="885948" cy="261738"/>
    <xdr:sp macro="" textlink="">
      <xdr:nvSpPr>
        <xdr:cNvPr id="5" name="テキスト ボックス 4">
          <a:extLst>
            <a:ext uri="{FF2B5EF4-FFF2-40B4-BE49-F238E27FC236}">
              <a16:creationId xmlns:a16="http://schemas.microsoft.com/office/drawing/2014/main" id="{C6840590-767C-462E-B71A-75B0FFF93DE1}"/>
            </a:ext>
          </a:extLst>
        </xdr:cNvPr>
        <xdr:cNvSpPr txBox="1"/>
      </xdr:nvSpPr>
      <xdr:spPr>
        <a:xfrm>
          <a:off x="4463290" y="22910800"/>
          <a:ext cx="885948"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eiryo UI" panose="020B0604030504040204" pitchFamily="50" charset="-128"/>
              <a:ea typeface="Meiryo UI" panose="020B0604030504040204" pitchFamily="50" charset="-128"/>
            </a:rPr>
            <a:t>図３　△について</a:t>
          </a:r>
          <a:endParaRPr kumimoji="1" lang="en-US" altLang="ja-JP" sz="800">
            <a:latin typeface="Meiryo UI" panose="020B0604030504040204" pitchFamily="50" charset="-128"/>
            <a:ea typeface="Meiryo UI" panose="020B0604030504040204" pitchFamily="50" charset="-128"/>
          </a:endParaRPr>
        </a:p>
      </xdr:txBody>
    </xdr:sp>
    <xdr:clientData/>
  </xdr:oneCellAnchor>
  <xdr:twoCellAnchor>
    <xdr:from>
      <xdr:col>1</xdr:col>
      <xdr:colOff>266700</xdr:colOff>
      <xdr:row>42</xdr:row>
      <xdr:rowOff>57150</xdr:rowOff>
    </xdr:from>
    <xdr:to>
      <xdr:col>3</xdr:col>
      <xdr:colOff>209550</xdr:colOff>
      <xdr:row>42</xdr:row>
      <xdr:rowOff>1098550</xdr:rowOff>
    </xdr:to>
    <xdr:sp macro="" textlink="">
      <xdr:nvSpPr>
        <xdr:cNvPr id="2" name="楕円 1">
          <a:extLst>
            <a:ext uri="{FF2B5EF4-FFF2-40B4-BE49-F238E27FC236}">
              <a16:creationId xmlns:a16="http://schemas.microsoft.com/office/drawing/2014/main" id="{0968FBA2-8BD1-4FDE-A08B-90E2AD0F42A0}"/>
            </a:ext>
          </a:extLst>
        </xdr:cNvPr>
        <xdr:cNvSpPr>
          <a:spLocks noChangeAspect="1"/>
        </xdr:cNvSpPr>
      </xdr:nvSpPr>
      <xdr:spPr>
        <a:xfrm>
          <a:off x="501650" y="21551900"/>
          <a:ext cx="1041400" cy="1041400"/>
        </a:xfrm>
        <a:prstGeom prst="ellipse">
          <a:avLst/>
        </a:prstGeom>
        <a:solidFill>
          <a:srgbClr val="EFF6F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742950</xdr:colOff>
      <xdr:row>42</xdr:row>
      <xdr:rowOff>76200</xdr:rowOff>
    </xdr:from>
    <xdr:to>
      <xdr:col>8</xdr:col>
      <xdr:colOff>408178</xdr:colOff>
      <xdr:row>42</xdr:row>
      <xdr:rowOff>1079500</xdr:rowOff>
    </xdr:to>
    <xdr:sp macro="" textlink="">
      <xdr:nvSpPr>
        <xdr:cNvPr id="3" name="二等辺三角形 2">
          <a:extLst>
            <a:ext uri="{FF2B5EF4-FFF2-40B4-BE49-F238E27FC236}">
              <a16:creationId xmlns:a16="http://schemas.microsoft.com/office/drawing/2014/main" id="{342722BD-E060-4272-A012-93CAAD28E163}"/>
            </a:ext>
          </a:extLst>
        </xdr:cNvPr>
        <xdr:cNvSpPr>
          <a:spLocks noChangeAspect="1"/>
        </xdr:cNvSpPr>
      </xdr:nvSpPr>
      <xdr:spPr>
        <a:xfrm>
          <a:off x="4324350" y="21570950"/>
          <a:ext cx="1163828" cy="1003300"/>
        </a:xfrm>
        <a:prstGeom prst="triangle">
          <a:avLst/>
        </a:prstGeom>
        <a:solidFill>
          <a:srgbClr val="EFF6F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393700</xdr:colOff>
      <xdr:row>42</xdr:row>
      <xdr:rowOff>120650</xdr:rowOff>
    </xdr:from>
    <xdr:to>
      <xdr:col>5</xdr:col>
      <xdr:colOff>558800</xdr:colOff>
      <xdr:row>42</xdr:row>
      <xdr:rowOff>1035050</xdr:rowOff>
    </xdr:to>
    <xdr:sp macro="" textlink="">
      <xdr:nvSpPr>
        <xdr:cNvPr id="7" name="正方形/長方形 6">
          <a:extLst>
            <a:ext uri="{FF2B5EF4-FFF2-40B4-BE49-F238E27FC236}">
              <a16:creationId xmlns:a16="http://schemas.microsoft.com/office/drawing/2014/main" id="{D2E3FF36-3F12-4173-A93A-3515B35D08C5}"/>
            </a:ext>
          </a:extLst>
        </xdr:cNvPr>
        <xdr:cNvSpPr>
          <a:spLocks noChangeAspect="1"/>
        </xdr:cNvSpPr>
      </xdr:nvSpPr>
      <xdr:spPr>
        <a:xfrm>
          <a:off x="2476500" y="21615400"/>
          <a:ext cx="914400" cy="914400"/>
        </a:xfrm>
        <a:prstGeom prst="rect">
          <a:avLst/>
        </a:prstGeom>
        <a:solidFill>
          <a:srgbClr val="EFF6F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204294</xdr:colOff>
      <xdr:row>41</xdr:row>
      <xdr:rowOff>266700</xdr:rowOff>
    </xdr:from>
    <xdr:ext cx="988412" cy="261738"/>
    <xdr:sp macro="" textlink="">
      <xdr:nvSpPr>
        <xdr:cNvPr id="8" name="テキスト ボックス 7">
          <a:extLst>
            <a:ext uri="{FF2B5EF4-FFF2-40B4-BE49-F238E27FC236}">
              <a16:creationId xmlns:a16="http://schemas.microsoft.com/office/drawing/2014/main" id="{4CCE14C3-E64C-4F0C-B3DD-5D8BE2C55E67}"/>
            </a:ext>
          </a:extLst>
        </xdr:cNvPr>
        <xdr:cNvSpPr txBox="1"/>
      </xdr:nvSpPr>
      <xdr:spPr>
        <a:xfrm>
          <a:off x="1537794" y="20624800"/>
          <a:ext cx="988412"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eiryo UI" panose="020B0604030504040204" pitchFamily="50" charset="-128"/>
              <a:ea typeface="Meiryo UI" panose="020B0604030504040204" pitchFamily="50" charset="-128"/>
            </a:rPr>
            <a:t>表１　</a:t>
          </a:r>
          <a:r>
            <a:rPr kumimoji="1" lang="en-US" altLang="ja-JP" sz="800">
              <a:latin typeface="Meiryo UI" panose="020B0604030504040204" pitchFamily="50" charset="-128"/>
              <a:ea typeface="Meiryo UI" panose="020B0604030504040204" pitchFamily="50" charset="-128"/>
            </a:rPr>
            <a:t>ABC</a:t>
          </a:r>
          <a:r>
            <a:rPr kumimoji="1" lang="ja-JP" altLang="en-US" sz="800">
              <a:latin typeface="Meiryo UI" panose="020B0604030504040204" pitchFamily="50" charset="-128"/>
              <a:ea typeface="Meiryo UI" panose="020B0604030504040204" pitchFamily="50" charset="-128"/>
            </a:rPr>
            <a:t>の効果</a:t>
          </a:r>
          <a:endParaRPr kumimoji="1" lang="en-US" altLang="ja-JP" sz="800">
            <a:latin typeface="Meiryo UI" panose="020B0604030504040204" pitchFamily="50" charset="-128"/>
            <a:ea typeface="Meiryo UI" panose="020B0604030504040204" pitchFamily="50" charset="-128"/>
          </a:endParaRPr>
        </a:p>
      </xdr:txBody>
    </xdr:sp>
    <xdr:clientData/>
  </xdr:oneCellAnchor>
  <xdr:twoCellAnchor editAs="oneCell">
    <xdr:from>
      <xdr:col>2</xdr:col>
      <xdr:colOff>120650</xdr:colOff>
      <xdr:row>41</xdr:row>
      <xdr:rowOff>476250</xdr:rowOff>
    </xdr:from>
    <xdr:to>
      <xdr:col>5</xdr:col>
      <xdr:colOff>520700</xdr:colOff>
      <xdr:row>41</xdr:row>
      <xdr:rowOff>1314450</xdr:rowOff>
    </xdr:to>
    <xdr:pic>
      <xdr:nvPicPr>
        <xdr:cNvPr id="9" name="図 8">
          <a:extLst>
            <a:ext uri="{FF2B5EF4-FFF2-40B4-BE49-F238E27FC236}">
              <a16:creationId xmlns:a16="http://schemas.microsoft.com/office/drawing/2014/main" id="{756E3D6B-E2B9-4781-AC35-72A2573B81C0}"/>
            </a:ext>
          </a:extLst>
        </xdr:cNvPr>
        <xdr:cNvPicPr>
          <a:picLocks noChangeAspect="1"/>
        </xdr:cNvPicPr>
      </xdr:nvPicPr>
      <xdr:blipFill>
        <a:blip xmlns:r="http://schemas.openxmlformats.org/officeDocument/2006/relationships" r:embed="rId1"/>
        <a:stretch>
          <a:fillRect/>
        </a:stretch>
      </xdr:blipFill>
      <xdr:spPr>
        <a:xfrm>
          <a:off x="704850" y="20834350"/>
          <a:ext cx="2654300" cy="838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1572F-AB14-49A0-98F1-F8461F4A84BE}">
  <sheetPr codeName="Sheet1">
    <tabColor rgb="FFFFFF00"/>
  </sheetPr>
  <dimension ref="A1:K84"/>
  <sheetViews>
    <sheetView showGridLines="0" tabSelected="1" zoomScaleNormal="100" zoomScaleSheetLayoutView="80" workbookViewId="0"/>
  </sheetViews>
  <sheetFormatPr defaultColWidth="8.58203125" defaultRowHeight="13.5" x14ac:dyDescent="0.55000000000000004"/>
  <cols>
    <col min="1" max="1" width="3.08203125" style="59" customWidth="1"/>
    <col min="2" max="2" width="4.58203125" style="48" customWidth="1"/>
    <col min="3" max="10" width="9.83203125" style="48" customWidth="1"/>
    <col min="11" max="11" width="9.5" style="48" bestFit="1" customWidth="1"/>
    <col min="12" max="16384" width="8.58203125" style="48"/>
  </cols>
  <sheetData>
    <row r="1" spans="1:9" s="3" customFormat="1" x14ac:dyDescent="0.55000000000000004">
      <c r="A1" s="23"/>
      <c r="I1" s="3" t="s">
        <v>178</v>
      </c>
    </row>
    <row r="2" spans="1:9" s="3" customFormat="1" x14ac:dyDescent="0.55000000000000004">
      <c r="A2" s="68" t="s">
        <v>7</v>
      </c>
      <c r="B2" s="69"/>
      <c r="C2" s="69"/>
      <c r="D2" s="69"/>
      <c r="E2" s="69"/>
      <c r="F2" s="69"/>
      <c r="G2" s="69"/>
      <c r="H2" s="69"/>
      <c r="I2" s="70"/>
    </row>
    <row r="3" spans="1:9" s="3" customFormat="1" x14ac:dyDescent="0.55000000000000004">
      <c r="A3" s="71" t="s">
        <v>199</v>
      </c>
      <c r="B3" s="72"/>
      <c r="C3" s="72"/>
      <c r="D3" s="72"/>
      <c r="E3" s="72"/>
      <c r="F3" s="72"/>
      <c r="G3" s="72"/>
      <c r="H3" s="72"/>
      <c r="I3" s="73"/>
    </row>
    <row r="4" spans="1:9" s="4" customFormat="1" ht="58.5" customHeight="1" x14ac:dyDescent="0.55000000000000004">
      <c r="A4" s="65" t="s">
        <v>200</v>
      </c>
      <c r="B4" s="66"/>
      <c r="C4" s="66"/>
      <c r="D4" s="66"/>
      <c r="E4" s="66"/>
      <c r="F4" s="66"/>
      <c r="G4" s="66"/>
      <c r="H4" s="66"/>
      <c r="I4" s="67"/>
    </row>
    <row r="5" spans="1:9" s="3" customFormat="1" ht="13.5" customHeight="1" x14ac:dyDescent="0.55000000000000004">
      <c r="A5" s="26"/>
      <c r="B5" s="83" t="s">
        <v>180</v>
      </c>
      <c r="C5" s="84"/>
      <c r="D5" s="84"/>
      <c r="E5" s="84"/>
      <c r="F5" s="84"/>
      <c r="G5" s="84"/>
      <c r="H5" s="84"/>
      <c r="I5" s="85"/>
    </row>
    <row r="6" spans="1:9" s="3" customFormat="1" ht="50.15" customHeight="1" x14ac:dyDescent="0.55000000000000004">
      <c r="A6" s="26"/>
      <c r="B6" s="80" t="s">
        <v>189</v>
      </c>
      <c r="C6" s="81"/>
      <c r="D6" s="81"/>
      <c r="E6" s="81"/>
      <c r="F6" s="81"/>
      <c r="G6" s="81"/>
      <c r="H6" s="81"/>
      <c r="I6" s="82"/>
    </row>
    <row r="7" spans="1:9" s="3" customFormat="1" ht="13.5" customHeight="1" x14ac:dyDescent="0.55000000000000004">
      <c r="A7" s="65" t="s">
        <v>192</v>
      </c>
      <c r="B7" s="66"/>
      <c r="C7" s="66"/>
      <c r="D7" s="66"/>
      <c r="E7" s="66"/>
      <c r="F7" s="66"/>
      <c r="G7" s="66"/>
      <c r="H7" s="66"/>
      <c r="I7" s="67"/>
    </row>
    <row r="8" spans="1:9" s="3" customFormat="1" ht="13.5" customHeight="1" x14ac:dyDescent="0.55000000000000004">
      <c r="A8" s="29"/>
      <c r="B8" s="21"/>
      <c r="C8" s="21"/>
      <c r="D8" s="21"/>
      <c r="E8" s="21"/>
      <c r="F8" s="21"/>
      <c r="G8" s="21"/>
      <c r="H8" s="21"/>
      <c r="I8" s="30"/>
    </row>
    <row r="9" spans="1:9" s="3" customFormat="1" ht="13.5" customHeight="1" x14ac:dyDescent="0.55000000000000004">
      <c r="A9" s="22">
        <v>1</v>
      </c>
      <c r="B9" s="16" t="s">
        <v>2</v>
      </c>
      <c r="C9" s="16"/>
      <c r="D9" s="16"/>
      <c r="E9" s="16"/>
      <c r="F9" s="16"/>
      <c r="G9" s="16"/>
      <c r="H9" s="16"/>
      <c r="I9" s="17"/>
    </row>
    <row r="10" spans="1:9" s="3" customFormat="1" ht="13.5" customHeight="1" x14ac:dyDescent="0.55000000000000004">
      <c r="A10" s="26"/>
      <c r="B10" s="19"/>
      <c r="C10" s="12" t="s">
        <v>3</v>
      </c>
      <c r="D10" s="13"/>
      <c r="E10" s="13"/>
      <c r="F10" s="74" t="s">
        <v>98</v>
      </c>
      <c r="G10" s="75"/>
      <c r="H10" s="75"/>
      <c r="I10" s="76"/>
    </row>
    <row r="11" spans="1:9" s="3" customFormat="1" ht="13.5" customHeight="1" x14ac:dyDescent="0.55000000000000004">
      <c r="A11" s="26"/>
      <c r="B11" s="19"/>
      <c r="C11" s="10" t="s">
        <v>4</v>
      </c>
      <c r="D11" s="11"/>
      <c r="E11" s="11"/>
      <c r="F11" s="77" t="s">
        <v>99</v>
      </c>
      <c r="G11" s="78"/>
      <c r="H11" s="78"/>
      <c r="I11" s="79"/>
    </row>
    <row r="12" spans="1:9" s="3" customFormat="1" ht="13.5" customHeight="1" x14ac:dyDescent="0.55000000000000004">
      <c r="A12" s="26"/>
      <c r="B12" s="19"/>
      <c r="C12" s="14" t="s">
        <v>5</v>
      </c>
      <c r="D12" s="15"/>
      <c r="E12" s="15"/>
      <c r="F12" s="62" t="s">
        <v>95</v>
      </c>
      <c r="G12" s="63"/>
      <c r="H12" s="63"/>
      <c r="I12" s="64"/>
    </row>
    <row r="13" spans="1:9" s="3" customFormat="1" ht="13.5" customHeight="1" x14ac:dyDescent="0.55000000000000004">
      <c r="A13" s="26"/>
      <c r="B13" s="19"/>
      <c r="C13" s="14" t="s">
        <v>6</v>
      </c>
      <c r="D13" s="15"/>
      <c r="E13" s="15"/>
      <c r="F13" s="62" t="s">
        <v>91</v>
      </c>
      <c r="G13" s="63"/>
      <c r="H13" s="63"/>
      <c r="I13" s="64"/>
    </row>
    <row r="14" spans="1:9" s="3" customFormat="1" ht="13.5" customHeight="1" x14ac:dyDescent="0.55000000000000004">
      <c r="A14" s="26"/>
      <c r="B14" s="19"/>
      <c r="C14" s="14" t="s">
        <v>92</v>
      </c>
      <c r="D14" s="15"/>
      <c r="E14" s="15"/>
      <c r="F14" s="89">
        <v>12345678</v>
      </c>
      <c r="G14" s="90"/>
      <c r="H14" s="90"/>
      <c r="I14" s="91"/>
    </row>
    <row r="15" spans="1:9" s="3" customFormat="1" ht="13.5" customHeight="1" x14ac:dyDescent="0.55000000000000004">
      <c r="A15" s="26"/>
      <c r="B15" s="19"/>
      <c r="C15" s="6" t="s">
        <v>12</v>
      </c>
      <c r="D15" s="7"/>
      <c r="E15" s="7"/>
      <c r="F15" s="107"/>
      <c r="G15" s="108"/>
      <c r="H15" s="108"/>
      <c r="I15" s="109"/>
    </row>
    <row r="16" spans="1:9" s="3" customFormat="1" ht="13.5" customHeight="1" x14ac:dyDescent="0.55000000000000004">
      <c r="A16" s="26"/>
      <c r="B16" s="19"/>
      <c r="C16" s="8"/>
      <c r="D16" s="9" t="s">
        <v>14</v>
      </c>
      <c r="E16" s="9"/>
      <c r="F16" s="92" t="s">
        <v>191</v>
      </c>
      <c r="G16" s="93"/>
      <c r="H16" s="93"/>
      <c r="I16" s="94"/>
    </row>
    <row r="17" spans="1:11" s="3" customFormat="1" ht="13.5" customHeight="1" x14ac:dyDescent="0.55000000000000004">
      <c r="A17" s="26"/>
      <c r="B17" s="19"/>
      <c r="C17" s="10"/>
      <c r="D17" s="11" t="s">
        <v>13</v>
      </c>
      <c r="E17" s="11"/>
      <c r="F17" s="77" t="s">
        <v>93</v>
      </c>
      <c r="G17" s="78"/>
      <c r="H17" s="78"/>
      <c r="I17" s="79"/>
    </row>
    <row r="18" spans="1:11" s="3" customFormat="1" ht="13.5" customHeight="1" x14ac:dyDescent="0.55000000000000004">
      <c r="A18" s="26"/>
      <c r="B18" s="19"/>
      <c r="C18" s="12" t="s">
        <v>8</v>
      </c>
      <c r="D18" s="13"/>
      <c r="E18" s="13"/>
      <c r="F18" s="95" t="s">
        <v>60</v>
      </c>
      <c r="G18" s="96"/>
      <c r="H18" s="96"/>
      <c r="I18" s="97"/>
    </row>
    <row r="19" spans="1:11" s="3" customFormat="1" ht="13.5" customHeight="1" x14ac:dyDescent="0.55000000000000004">
      <c r="A19" s="26"/>
      <c r="B19" s="19"/>
      <c r="C19" s="8" t="s">
        <v>9</v>
      </c>
      <c r="D19" s="9"/>
      <c r="E19" s="9"/>
      <c r="F19" s="98" t="s">
        <v>60</v>
      </c>
      <c r="G19" s="99"/>
      <c r="H19" s="99"/>
      <c r="I19" s="100"/>
    </row>
    <row r="20" spans="1:11" s="3" customFormat="1" ht="13.5" customHeight="1" x14ac:dyDescent="0.55000000000000004">
      <c r="A20" s="26"/>
      <c r="B20" s="19"/>
      <c r="C20" s="8" t="s">
        <v>179</v>
      </c>
      <c r="D20" s="9"/>
      <c r="E20" s="9"/>
      <c r="F20" s="98" t="s">
        <v>60</v>
      </c>
      <c r="G20" s="99"/>
      <c r="H20" s="99"/>
      <c r="I20" s="100"/>
      <c r="J20" s="35"/>
    </row>
    <row r="21" spans="1:11" s="3" customFormat="1" ht="13.5" customHeight="1" x14ac:dyDescent="0.55000000000000004">
      <c r="A21" s="26"/>
      <c r="B21" s="19"/>
      <c r="C21" s="8" t="s">
        <v>11</v>
      </c>
      <c r="D21" s="9"/>
      <c r="E21" s="9"/>
      <c r="F21" s="98" t="s">
        <v>60</v>
      </c>
      <c r="G21" s="99"/>
      <c r="H21" s="99"/>
      <c r="I21" s="100"/>
    </row>
    <row r="22" spans="1:11" s="3" customFormat="1" ht="13.5" customHeight="1" x14ac:dyDescent="0.55000000000000004">
      <c r="A22" s="26"/>
      <c r="B22" s="19"/>
      <c r="C22" s="8" t="s">
        <v>1</v>
      </c>
      <c r="D22" s="9"/>
      <c r="E22" s="9"/>
      <c r="F22" s="104" t="s">
        <v>109</v>
      </c>
      <c r="G22" s="105"/>
      <c r="H22" s="105"/>
      <c r="I22" s="106"/>
    </row>
    <row r="23" spans="1:11" s="3" customFormat="1" ht="13.5" customHeight="1" x14ac:dyDescent="0.55000000000000004">
      <c r="A23" s="26"/>
      <c r="B23" s="19"/>
      <c r="C23" s="10" t="s">
        <v>89</v>
      </c>
      <c r="D23" s="11"/>
      <c r="E23" s="11"/>
      <c r="F23" s="101" t="s">
        <v>60</v>
      </c>
      <c r="G23" s="102"/>
      <c r="H23" s="102"/>
      <c r="I23" s="103"/>
    </row>
    <row r="24" spans="1:11" s="3" customFormat="1" x14ac:dyDescent="0.55000000000000004">
      <c r="A24" s="26"/>
      <c r="B24" s="19"/>
      <c r="C24" s="19"/>
      <c r="D24" s="19"/>
      <c r="E24" s="19"/>
      <c r="F24" s="110"/>
      <c r="G24" s="110"/>
      <c r="H24" s="110"/>
      <c r="I24" s="111"/>
    </row>
    <row r="25" spans="1:11" s="3" customFormat="1" x14ac:dyDescent="0.55000000000000004">
      <c r="A25" s="22">
        <v>2</v>
      </c>
      <c r="B25" s="16" t="s">
        <v>53</v>
      </c>
      <c r="C25" s="16"/>
      <c r="D25" s="16"/>
      <c r="E25" s="16"/>
      <c r="F25" s="112"/>
      <c r="G25" s="112"/>
      <c r="H25" s="112"/>
      <c r="I25" s="113"/>
    </row>
    <row r="26" spans="1:11" s="3" customFormat="1" x14ac:dyDescent="0.55000000000000004">
      <c r="A26" s="26"/>
      <c r="B26" s="19"/>
      <c r="C26" s="18" t="s">
        <v>59</v>
      </c>
      <c r="D26" s="19"/>
      <c r="E26" s="19"/>
      <c r="F26" s="86" t="s">
        <v>60</v>
      </c>
      <c r="G26" s="87"/>
      <c r="H26" s="87"/>
      <c r="I26" s="88"/>
    </row>
    <row r="27" spans="1:11" s="3" customFormat="1" x14ac:dyDescent="0.55000000000000004">
      <c r="A27" s="26"/>
      <c r="B27" s="19"/>
      <c r="C27" s="14" t="s">
        <v>51</v>
      </c>
      <c r="D27" s="15"/>
      <c r="E27" s="15"/>
      <c r="F27" s="62" t="s">
        <v>193</v>
      </c>
      <c r="G27" s="63"/>
      <c r="H27" s="63"/>
      <c r="I27" s="64"/>
    </row>
    <row r="28" spans="1:11" s="3" customFormat="1" ht="40" customHeight="1" x14ac:dyDescent="0.55000000000000004">
      <c r="A28" s="26"/>
      <c r="B28" s="19"/>
      <c r="C28" s="20" t="s">
        <v>52</v>
      </c>
      <c r="D28" s="21"/>
      <c r="E28" s="21"/>
      <c r="F28" s="124" t="s">
        <v>194</v>
      </c>
      <c r="G28" s="125"/>
      <c r="H28" s="125"/>
      <c r="I28" s="126"/>
    </row>
    <row r="29" spans="1:11" s="3" customFormat="1" x14ac:dyDescent="0.55000000000000004">
      <c r="A29" s="26"/>
      <c r="B29" s="19"/>
      <c r="C29" s="19"/>
      <c r="D29" s="19"/>
      <c r="E29" s="19"/>
      <c r="F29" s="19"/>
      <c r="G29" s="19"/>
      <c r="H29" s="19"/>
      <c r="I29" s="27"/>
    </row>
    <row r="30" spans="1:11" s="3" customFormat="1" x14ac:dyDescent="0.55000000000000004">
      <c r="A30" s="22">
        <v>3</v>
      </c>
      <c r="B30" s="16" t="s">
        <v>190</v>
      </c>
      <c r="C30" s="16"/>
      <c r="D30" s="16"/>
      <c r="E30" s="16"/>
      <c r="F30" s="16"/>
      <c r="G30" s="16"/>
      <c r="H30" s="16"/>
      <c r="I30" s="17"/>
      <c r="K30" s="3" t="s">
        <v>111</v>
      </c>
    </row>
    <row r="31" spans="1:11" s="3" customFormat="1" ht="256" customHeight="1" x14ac:dyDescent="0.55000000000000004">
      <c r="A31" s="118" t="s">
        <v>96</v>
      </c>
      <c r="B31" s="119"/>
      <c r="C31" s="119"/>
      <c r="D31" s="119"/>
      <c r="E31" s="119"/>
      <c r="F31" s="119"/>
      <c r="G31" s="119"/>
      <c r="H31" s="119"/>
      <c r="I31" s="120"/>
      <c r="K31" s="3">
        <f>LEN(A31)</f>
        <v>2000</v>
      </c>
    </row>
    <row r="32" spans="1:11" s="3" customFormat="1" ht="256" customHeight="1" x14ac:dyDescent="0.55000000000000004">
      <c r="A32" s="121"/>
      <c r="B32" s="122"/>
      <c r="C32" s="122"/>
      <c r="D32" s="122"/>
      <c r="E32" s="122"/>
      <c r="F32" s="122"/>
      <c r="G32" s="122"/>
      <c r="H32" s="122"/>
      <c r="I32" s="123"/>
    </row>
    <row r="33" spans="1:11" s="3" customFormat="1" x14ac:dyDescent="0.55000000000000004">
      <c r="A33" s="26"/>
      <c r="B33" s="19"/>
      <c r="C33" s="19"/>
      <c r="D33" s="19"/>
      <c r="E33" s="19"/>
      <c r="F33" s="19"/>
      <c r="G33" s="19"/>
      <c r="H33" s="19"/>
      <c r="I33" s="27"/>
    </row>
    <row r="34" spans="1:11" s="3" customFormat="1" x14ac:dyDescent="0.55000000000000004">
      <c r="A34" s="22">
        <v>4</v>
      </c>
      <c r="B34" s="116" t="s">
        <v>62</v>
      </c>
      <c r="C34" s="116"/>
      <c r="D34" s="116"/>
      <c r="E34" s="116"/>
      <c r="F34" s="116"/>
      <c r="G34" s="116"/>
      <c r="H34" s="116"/>
      <c r="I34" s="117"/>
    </row>
    <row r="35" spans="1:11" s="5" customFormat="1" x14ac:dyDescent="0.55000000000000004">
      <c r="A35" s="28"/>
      <c r="B35" s="31" t="s">
        <v>63</v>
      </c>
      <c r="C35" s="114" t="s">
        <v>94</v>
      </c>
      <c r="D35" s="114"/>
      <c r="E35" s="114"/>
      <c r="F35" s="114"/>
      <c r="G35" s="114"/>
      <c r="H35" s="114"/>
      <c r="I35" s="115"/>
      <c r="K35" s="5" t="s">
        <v>110</v>
      </c>
    </row>
    <row r="36" spans="1:11" s="3" customFormat="1" ht="120" customHeight="1" x14ac:dyDescent="0.55000000000000004">
      <c r="A36" s="26"/>
      <c r="B36" s="118" t="s">
        <v>97</v>
      </c>
      <c r="C36" s="119"/>
      <c r="D36" s="119"/>
      <c r="E36" s="119"/>
      <c r="F36" s="119"/>
      <c r="G36" s="119"/>
      <c r="H36" s="119"/>
      <c r="I36" s="120"/>
      <c r="K36" s="3">
        <f>LEN(B36)</f>
        <v>1000</v>
      </c>
    </row>
    <row r="37" spans="1:11" s="3" customFormat="1" ht="120" customHeight="1" x14ac:dyDescent="0.55000000000000004">
      <c r="A37" s="26"/>
      <c r="B37" s="127"/>
      <c r="C37" s="128"/>
      <c r="D37" s="128"/>
      <c r="E37" s="128"/>
      <c r="F37" s="128"/>
      <c r="G37" s="128"/>
      <c r="H37" s="128"/>
      <c r="I37" s="129"/>
    </row>
    <row r="38" spans="1:11" s="3" customFormat="1" x14ac:dyDescent="0.55000000000000004">
      <c r="A38" s="26"/>
      <c r="B38" s="20" t="s">
        <v>65</v>
      </c>
      <c r="C38" s="21" t="s">
        <v>64</v>
      </c>
      <c r="D38" s="21"/>
      <c r="E38" s="21"/>
      <c r="F38" s="21"/>
      <c r="G38" s="21"/>
      <c r="H38" s="21"/>
      <c r="I38" s="30"/>
      <c r="K38" s="5" t="s">
        <v>110</v>
      </c>
    </row>
    <row r="39" spans="1:11" s="3" customFormat="1" ht="120" customHeight="1" x14ac:dyDescent="0.55000000000000004">
      <c r="A39" s="26"/>
      <c r="B39" s="118" t="s">
        <v>97</v>
      </c>
      <c r="C39" s="119"/>
      <c r="D39" s="119"/>
      <c r="E39" s="119"/>
      <c r="F39" s="119"/>
      <c r="G39" s="119"/>
      <c r="H39" s="119"/>
      <c r="I39" s="120"/>
      <c r="K39" s="3">
        <f>LEN(B39)</f>
        <v>1000</v>
      </c>
    </row>
    <row r="40" spans="1:11" s="3" customFormat="1" ht="120" customHeight="1" x14ac:dyDescent="0.55000000000000004">
      <c r="A40" s="26"/>
      <c r="B40" s="127"/>
      <c r="C40" s="128"/>
      <c r="D40" s="128"/>
      <c r="E40" s="128"/>
      <c r="F40" s="128"/>
      <c r="G40" s="128"/>
      <c r="H40" s="128"/>
      <c r="I40" s="129"/>
    </row>
    <row r="41" spans="1:11" s="3" customFormat="1" x14ac:dyDescent="0.55000000000000004">
      <c r="A41" s="26"/>
      <c r="B41" s="14" t="s">
        <v>66</v>
      </c>
      <c r="C41" s="130" t="s">
        <v>67</v>
      </c>
      <c r="D41" s="131"/>
      <c r="E41" s="131"/>
      <c r="F41" s="131"/>
      <c r="G41" s="131"/>
      <c r="H41" s="131"/>
      <c r="I41" s="132"/>
      <c r="K41" s="5"/>
    </row>
    <row r="42" spans="1:11" s="3" customFormat="1" ht="120" customHeight="1" x14ac:dyDescent="0.55000000000000004">
      <c r="A42" s="26"/>
      <c r="B42" s="118" t="s">
        <v>195</v>
      </c>
      <c r="C42" s="119"/>
      <c r="D42" s="119"/>
      <c r="E42" s="119"/>
      <c r="F42" s="119"/>
      <c r="G42" s="119"/>
      <c r="H42" s="119"/>
      <c r="I42" s="120"/>
    </row>
    <row r="43" spans="1:11" s="3" customFormat="1" ht="120" customHeight="1" x14ac:dyDescent="0.55000000000000004">
      <c r="A43" s="26"/>
      <c r="B43" s="127"/>
      <c r="C43" s="128"/>
      <c r="D43" s="128"/>
      <c r="E43" s="128"/>
      <c r="F43" s="128"/>
      <c r="G43" s="128"/>
      <c r="H43" s="128"/>
      <c r="I43" s="129"/>
    </row>
    <row r="44" spans="1:11" s="3" customFormat="1" x14ac:dyDescent="0.55000000000000004">
      <c r="A44" s="26"/>
      <c r="B44" s="19"/>
      <c r="C44" s="19"/>
      <c r="D44" s="19"/>
      <c r="E44" s="19"/>
      <c r="F44" s="19"/>
      <c r="G44" s="19"/>
      <c r="H44" s="19"/>
      <c r="I44" s="27"/>
    </row>
    <row r="45" spans="1:11" s="3" customFormat="1" x14ac:dyDescent="0.55000000000000004">
      <c r="A45" s="22">
        <v>5</v>
      </c>
      <c r="B45" s="16" t="s">
        <v>68</v>
      </c>
      <c r="C45" s="16"/>
      <c r="D45" s="16"/>
      <c r="E45" s="16"/>
      <c r="F45" s="16"/>
      <c r="G45" s="16"/>
      <c r="H45" s="16"/>
      <c r="I45" s="17"/>
    </row>
    <row r="46" spans="1:11" s="3" customFormat="1" x14ac:dyDescent="0.55000000000000004">
      <c r="A46" s="34"/>
      <c r="B46" s="131" t="s">
        <v>197</v>
      </c>
      <c r="C46" s="131"/>
      <c r="D46" s="131"/>
      <c r="E46" s="131"/>
      <c r="F46" s="131"/>
      <c r="G46" s="132"/>
      <c r="H46" s="37">
        <v>1350</v>
      </c>
      <c r="I46" s="25" t="s">
        <v>69</v>
      </c>
    </row>
    <row r="47" spans="1:11" s="3" customFormat="1" x14ac:dyDescent="0.55000000000000004">
      <c r="A47" s="26"/>
      <c r="B47" s="19"/>
      <c r="C47" s="19"/>
      <c r="D47" s="19"/>
      <c r="E47" s="19"/>
      <c r="F47" s="19"/>
      <c r="G47" s="19"/>
      <c r="H47" s="19"/>
      <c r="I47" s="27"/>
    </row>
    <row r="48" spans="1:11" s="3" customFormat="1" x14ac:dyDescent="0.55000000000000004">
      <c r="A48" s="22">
        <v>6</v>
      </c>
      <c r="B48" s="24" t="s">
        <v>70</v>
      </c>
      <c r="C48" s="16"/>
      <c r="D48" s="16"/>
      <c r="E48" s="16"/>
      <c r="F48" s="16"/>
      <c r="G48" s="16"/>
      <c r="H48" s="16"/>
      <c r="I48" s="17"/>
    </row>
    <row r="49" spans="1:11" s="3" customFormat="1" ht="40.5" customHeight="1" x14ac:dyDescent="0.55000000000000004">
      <c r="A49" s="26"/>
      <c r="B49" s="133" t="s">
        <v>71</v>
      </c>
      <c r="C49" s="134"/>
      <c r="D49" s="134"/>
      <c r="E49" s="134"/>
      <c r="F49" s="134"/>
      <c r="G49" s="134"/>
      <c r="H49" s="134"/>
      <c r="I49" s="135"/>
    </row>
    <row r="50" spans="1:11" s="3" customFormat="1" x14ac:dyDescent="0.55000000000000004">
      <c r="A50" s="26"/>
      <c r="B50" s="14" t="s">
        <v>63</v>
      </c>
      <c r="C50" s="15" t="s">
        <v>72</v>
      </c>
      <c r="D50" s="15"/>
      <c r="E50" s="15"/>
      <c r="F50" s="15"/>
      <c r="G50" s="15"/>
      <c r="H50" s="15"/>
      <c r="I50" s="25"/>
    </row>
    <row r="51" spans="1:11" s="3" customFormat="1" ht="39.65" customHeight="1" thickBot="1" x14ac:dyDescent="0.6">
      <c r="A51" s="26"/>
      <c r="B51" s="18"/>
      <c r="C51" s="32" t="s">
        <v>73</v>
      </c>
      <c r="D51" s="32" t="s">
        <v>74</v>
      </c>
      <c r="E51" s="32" t="s">
        <v>75</v>
      </c>
      <c r="F51" s="33" t="s">
        <v>76</v>
      </c>
      <c r="G51" s="33" t="s">
        <v>78</v>
      </c>
      <c r="H51" s="32" t="s">
        <v>77</v>
      </c>
      <c r="I51" s="32" t="s">
        <v>90</v>
      </c>
    </row>
    <row r="52" spans="1:11" s="3" customFormat="1" ht="39.65" customHeight="1" thickTop="1" x14ac:dyDescent="0.55000000000000004">
      <c r="A52" s="26"/>
      <c r="B52" s="18"/>
      <c r="C52" s="38">
        <v>1</v>
      </c>
      <c r="D52" s="39" t="s">
        <v>105</v>
      </c>
      <c r="E52" s="39" t="s">
        <v>102</v>
      </c>
      <c r="F52" s="39" t="s">
        <v>107</v>
      </c>
      <c r="G52" s="40" t="s">
        <v>108</v>
      </c>
      <c r="H52" s="41">
        <v>25</v>
      </c>
      <c r="I52" s="39" t="s">
        <v>106</v>
      </c>
    </row>
    <row r="53" spans="1:11" s="3" customFormat="1" ht="39.65" customHeight="1" x14ac:dyDescent="0.55000000000000004">
      <c r="A53" s="26"/>
      <c r="B53" s="18"/>
      <c r="C53" s="42">
        <v>2</v>
      </c>
      <c r="D53" s="42"/>
      <c r="E53" s="42"/>
      <c r="F53" s="42"/>
      <c r="G53" s="42"/>
      <c r="H53" s="42"/>
      <c r="I53" s="42"/>
    </row>
    <row r="54" spans="1:11" s="3" customFormat="1" ht="39.65" customHeight="1" x14ac:dyDescent="0.55000000000000004">
      <c r="A54" s="26"/>
      <c r="B54" s="18"/>
      <c r="C54" s="42">
        <v>3</v>
      </c>
      <c r="D54" s="42"/>
      <c r="E54" s="42"/>
      <c r="F54" s="42"/>
      <c r="G54" s="42"/>
      <c r="H54" s="42"/>
      <c r="I54" s="42"/>
    </row>
    <row r="55" spans="1:11" s="3" customFormat="1" x14ac:dyDescent="0.55000000000000004">
      <c r="A55" s="26"/>
      <c r="B55" s="14" t="s">
        <v>80</v>
      </c>
      <c r="C55" s="15" t="s">
        <v>79</v>
      </c>
      <c r="D55" s="15"/>
      <c r="E55" s="15"/>
      <c r="F55" s="15"/>
      <c r="G55" s="15"/>
      <c r="H55" s="15"/>
      <c r="I55" s="25"/>
    </row>
    <row r="56" spans="1:11" s="3" customFormat="1" ht="39.65" customHeight="1" thickBot="1" x14ac:dyDescent="0.6">
      <c r="A56" s="26"/>
      <c r="B56" s="18"/>
      <c r="C56" s="32" t="s">
        <v>73</v>
      </c>
      <c r="D56" s="32" t="s">
        <v>74</v>
      </c>
      <c r="E56" s="32" t="s">
        <v>75</v>
      </c>
      <c r="F56" s="33" t="s">
        <v>76</v>
      </c>
      <c r="G56" s="33" t="s">
        <v>78</v>
      </c>
      <c r="H56" s="32" t="s">
        <v>77</v>
      </c>
      <c r="I56" s="32" t="s">
        <v>90</v>
      </c>
    </row>
    <row r="57" spans="1:11" s="3" customFormat="1" ht="39.65" customHeight="1" thickTop="1" x14ac:dyDescent="0.55000000000000004">
      <c r="A57" s="26"/>
      <c r="B57" s="18"/>
      <c r="C57" s="38">
        <v>1</v>
      </c>
      <c r="D57" s="39" t="s">
        <v>101</v>
      </c>
      <c r="E57" s="39" t="s">
        <v>102</v>
      </c>
      <c r="F57" s="39" t="s">
        <v>103</v>
      </c>
      <c r="G57" s="40" t="s">
        <v>104</v>
      </c>
      <c r="H57" s="41">
        <v>20</v>
      </c>
      <c r="I57" s="39" t="s">
        <v>198</v>
      </c>
    </row>
    <row r="58" spans="1:11" s="3" customFormat="1" ht="39.65" customHeight="1" x14ac:dyDescent="0.55000000000000004">
      <c r="A58" s="26"/>
      <c r="B58" s="18"/>
      <c r="C58" s="42">
        <v>2</v>
      </c>
      <c r="D58" s="43"/>
      <c r="E58" s="43"/>
      <c r="F58" s="43"/>
      <c r="G58" s="43"/>
      <c r="H58" s="43"/>
      <c r="I58" s="43"/>
    </row>
    <row r="59" spans="1:11" s="3" customFormat="1" x14ac:dyDescent="0.55000000000000004">
      <c r="A59" s="26"/>
      <c r="B59" s="15"/>
      <c r="C59" s="21"/>
      <c r="D59" s="21"/>
      <c r="E59" s="21"/>
      <c r="F59" s="21"/>
      <c r="G59" s="21"/>
      <c r="H59" s="21"/>
      <c r="I59" s="30"/>
    </row>
    <row r="60" spans="1:11" s="3" customFormat="1" x14ac:dyDescent="0.55000000000000004">
      <c r="A60" s="22">
        <v>7</v>
      </c>
      <c r="B60" s="24" t="s">
        <v>81</v>
      </c>
      <c r="C60" s="16"/>
      <c r="D60" s="16"/>
      <c r="E60" s="16"/>
      <c r="F60" s="16"/>
      <c r="G60" s="16"/>
      <c r="H60" s="16"/>
      <c r="I60" s="17"/>
    </row>
    <row r="61" spans="1:11" s="3" customFormat="1" x14ac:dyDescent="0.55000000000000004">
      <c r="A61" s="26"/>
      <c r="B61" s="130" t="s">
        <v>82</v>
      </c>
      <c r="C61" s="131"/>
      <c r="D61" s="131"/>
      <c r="E61" s="131"/>
      <c r="F61" s="131"/>
      <c r="G61" s="131"/>
      <c r="H61" s="131"/>
      <c r="I61" s="132"/>
      <c r="K61" s="5" t="s">
        <v>110</v>
      </c>
    </row>
    <row r="62" spans="1:11" s="3" customFormat="1" ht="120" customHeight="1" x14ac:dyDescent="0.55000000000000004">
      <c r="A62" s="26"/>
      <c r="B62" s="118" t="s">
        <v>97</v>
      </c>
      <c r="C62" s="119"/>
      <c r="D62" s="119"/>
      <c r="E62" s="119"/>
      <c r="F62" s="119"/>
      <c r="G62" s="119"/>
      <c r="H62" s="119"/>
      <c r="I62" s="120"/>
      <c r="K62" s="3">
        <f>LEN(B62)</f>
        <v>1000</v>
      </c>
    </row>
    <row r="63" spans="1:11" s="3" customFormat="1" ht="120" customHeight="1" x14ac:dyDescent="0.55000000000000004">
      <c r="A63" s="26"/>
      <c r="B63" s="127"/>
      <c r="C63" s="128"/>
      <c r="D63" s="128"/>
      <c r="E63" s="128"/>
      <c r="F63" s="128"/>
      <c r="G63" s="128"/>
      <c r="H63" s="128"/>
      <c r="I63" s="129"/>
    </row>
    <row r="64" spans="1:11" s="3" customFormat="1" x14ac:dyDescent="0.55000000000000004">
      <c r="A64" s="26"/>
      <c r="B64" s="136" t="s">
        <v>83</v>
      </c>
      <c r="C64" s="137"/>
      <c r="D64" s="137"/>
      <c r="E64" s="137"/>
      <c r="F64" s="137"/>
      <c r="G64" s="137"/>
      <c r="H64" s="137"/>
      <c r="I64" s="138"/>
      <c r="K64" s="5" t="s">
        <v>110</v>
      </c>
    </row>
    <row r="65" spans="1:11" s="3" customFormat="1" ht="120" customHeight="1" x14ac:dyDescent="0.55000000000000004">
      <c r="A65" s="26"/>
      <c r="B65" s="118" t="s">
        <v>97</v>
      </c>
      <c r="C65" s="119"/>
      <c r="D65" s="119"/>
      <c r="E65" s="119"/>
      <c r="F65" s="119"/>
      <c r="G65" s="119"/>
      <c r="H65" s="119"/>
      <c r="I65" s="120"/>
      <c r="K65" s="3">
        <f>LEN(B65)</f>
        <v>1000</v>
      </c>
    </row>
    <row r="66" spans="1:11" s="3" customFormat="1" ht="120" customHeight="1" x14ac:dyDescent="0.55000000000000004">
      <c r="A66" s="26"/>
      <c r="B66" s="127"/>
      <c r="C66" s="128"/>
      <c r="D66" s="128"/>
      <c r="E66" s="128"/>
      <c r="F66" s="128"/>
      <c r="G66" s="128"/>
      <c r="H66" s="128"/>
      <c r="I66" s="129"/>
    </row>
    <row r="67" spans="1:11" s="3" customFormat="1" x14ac:dyDescent="0.55000000000000004">
      <c r="A67" s="26"/>
      <c r="B67" s="136" t="s">
        <v>84</v>
      </c>
      <c r="C67" s="137"/>
      <c r="D67" s="137"/>
      <c r="E67" s="137"/>
      <c r="F67" s="137"/>
      <c r="G67" s="137"/>
      <c r="H67" s="137"/>
      <c r="I67" s="138"/>
      <c r="K67" s="5" t="s">
        <v>110</v>
      </c>
    </row>
    <row r="68" spans="1:11" s="3" customFormat="1" ht="120" customHeight="1" x14ac:dyDescent="0.55000000000000004">
      <c r="A68" s="26"/>
      <c r="B68" s="118" t="s">
        <v>97</v>
      </c>
      <c r="C68" s="119"/>
      <c r="D68" s="119"/>
      <c r="E68" s="119"/>
      <c r="F68" s="119"/>
      <c r="G68" s="119"/>
      <c r="H68" s="119"/>
      <c r="I68" s="120"/>
      <c r="K68" s="3">
        <f>LEN(B68)</f>
        <v>1000</v>
      </c>
    </row>
    <row r="69" spans="1:11" s="3" customFormat="1" ht="120" customHeight="1" x14ac:dyDescent="0.55000000000000004">
      <c r="A69" s="26"/>
      <c r="B69" s="127"/>
      <c r="C69" s="128"/>
      <c r="D69" s="128"/>
      <c r="E69" s="128"/>
      <c r="F69" s="128"/>
      <c r="G69" s="128"/>
      <c r="H69" s="128"/>
      <c r="I69" s="129"/>
    </row>
    <row r="70" spans="1:11" s="3" customFormat="1" x14ac:dyDescent="0.55000000000000004">
      <c r="A70" s="26"/>
      <c r="B70" s="15"/>
      <c r="C70" s="21"/>
      <c r="D70" s="21"/>
      <c r="E70" s="21"/>
      <c r="F70" s="21"/>
      <c r="G70" s="21"/>
      <c r="H70" s="21"/>
      <c r="I70" s="30"/>
    </row>
    <row r="71" spans="1:11" s="3" customFormat="1" x14ac:dyDescent="0.55000000000000004">
      <c r="A71" s="22">
        <v>8</v>
      </c>
      <c r="B71" s="16" t="s">
        <v>100</v>
      </c>
      <c r="C71" s="16"/>
      <c r="D71" s="16"/>
      <c r="E71" s="16"/>
      <c r="F71" s="16"/>
      <c r="G71" s="16"/>
      <c r="H71" s="16"/>
      <c r="I71" s="17"/>
    </row>
    <row r="72" spans="1:11" x14ac:dyDescent="0.55000000000000004">
      <c r="A72" s="44"/>
      <c r="B72" s="45" t="s">
        <v>85</v>
      </c>
      <c r="C72" s="46"/>
      <c r="D72" s="46"/>
      <c r="E72" s="46"/>
      <c r="F72" s="46"/>
      <c r="G72" s="46"/>
      <c r="H72" s="46"/>
      <c r="I72" s="47"/>
    </row>
    <row r="73" spans="1:11" x14ac:dyDescent="0.55000000000000004">
      <c r="A73" s="49"/>
      <c r="B73" s="50">
        <v>1</v>
      </c>
      <c r="C73" s="60"/>
      <c r="D73" s="60"/>
      <c r="E73" s="60"/>
      <c r="F73" s="60"/>
      <c r="G73" s="60"/>
      <c r="H73" s="60"/>
      <c r="I73" s="61"/>
    </row>
    <row r="74" spans="1:11" x14ac:dyDescent="0.55000000000000004">
      <c r="A74" s="49"/>
      <c r="B74" s="50">
        <v>2</v>
      </c>
      <c r="C74" s="60"/>
      <c r="D74" s="60"/>
      <c r="E74" s="60"/>
      <c r="F74" s="60"/>
      <c r="G74" s="60"/>
      <c r="H74" s="60"/>
      <c r="I74" s="61"/>
    </row>
    <row r="75" spans="1:11" x14ac:dyDescent="0.55000000000000004">
      <c r="A75" s="49"/>
      <c r="B75" s="50">
        <v>3</v>
      </c>
      <c r="C75" s="60"/>
      <c r="D75" s="60"/>
      <c r="E75" s="60"/>
      <c r="F75" s="60"/>
      <c r="G75" s="60"/>
      <c r="H75" s="60"/>
      <c r="I75" s="61"/>
    </row>
    <row r="76" spans="1:11" x14ac:dyDescent="0.55000000000000004">
      <c r="A76" s="49"/>
      <c r="B76" s="50">
        <v>4</v>
      </c>
      <c r="C76" s="60"/>
      <c r="D76" s="60"/>
      <c r="E76" s="60"/>
      <c r="F76" s="60"/>
      <c r="G76" s="60"/>
      <c r="H76" s="60"/>
      <c r="I76" s="61"/>
    </row>
    <row r="77" spans="1:11" x14ac:dyDescent="0.55000000000000004">
      <c r="A77" s="49"/>
      <c r="B77" s="50">
        <v>5</v>
      </c>
      <c r="C77" s="60"/>
      <c r="D77" s="60"/>
      <c r="E77" s="60"/>
      <c r="F77" s="60"/>
      <c r="G77" s="60"/>
      <c r="H77" s="60"/>
      <c r="I77" s="61"/>
    </row>
    <row r="78" spans="1:11" x14ac:dyDescent="0.55000000000000004">
      <c r="A78" s="51"/>
      <c r="B78" s="52" t="s">
        <v>86</v>
      </c>
      <c r="C78" s="53"/>
      <c r="D78" s="53"/>
      <c r="E78" s="53"/>
      <c r="F78" s="53"/>
      <c r="G78" s="53"/>
      <c r="H78" s="53"/>
      <c r="I78" s="54"/>
    </row>
    <row r="79" spans="1:11" x14ac:dyDescent="0.55000000000000004">
      <c r="A79" s="49"/>
      <c r="B79" s="50">
        <v>1</v>
      </c>
      <c r="C79" s="60"/>
      <c r="D79" s="60"/>
      <c r="E79" s="60"/>
      <c r="F79" s="60"/>
      <c r="G79" s="60"/>
      <c r="H79" s="60"/>
      <c r="I79" s="61"/>
    </row>
    <row r="80" spans="1:11" x14ac:dyDescent="0.55000000000000004">
      <c r="A80" s="49"/>
      <c r="B80" s="50">
        <v>2</v>
      </c>
      <c r="C80" s="60"/>
      <c r="D80" s="60"/>
      <c r="E80" s="60"/>
      <c r="F80" s="60"/>
      <c r="G80" s="60"/>
      <c r="H80" s="60"/>
      <c r="I80" s="61"/>
    </row>
    <row r="81" spans="1:9" x14ac:dyDescent="0.55000000000000004">
      <c r="A81" s="49"/>
      <c r="B81" s="50">
        <v>3</v>
      </c>
      <c r="C81" s="60"/>
      <c r="D81" s="60"/>
      <c r="E81" s="60"/>
      <c r="F81" s="60"/>
      <c r="G81" s="60"/>
      <c r="H81" s="60"/>
      <c r="I81" s="61"/>
    </row>
    <row r="82" spans="1:9" x14ac:dyDescent="0.55000000000000004">
      <c r="A82" s="49"/>
      <c r="B82" s="50">
        <v>4</v>
      </c>
      <c r="C82" s="60"/>
      <c r="D82" s="60"/>
      <c r="E82" s="60"/>
      <c r="F82" s="60"/>
      <c r="G82" s="60"/>
      <c r="H82" s="60"/>
      <c r="I82" s="61"/>
    </row>
    <row r="83" spans="1:9" x14ac:dyDescent="0.55000000000000004">
      <c r="A83" s="49"/>
      <c r="B83" s="50">
        <v>5</v>
      </c>
      <c r="C83" s="60"/>
      <c r="D83" s="60"/>
      <c r="E83" s="60"/>
      <c r="F83" s="60"/>
      <c r="G83" s="60"/>
      <c r="H83" s="60"/>
      <c r="I83" s="61"/>
    </row>
    <row r="84" spans="1:9" x14ac:dyDescent="0.55000000000000004">
      <c r="A84" s="55"/>
      <c r="B84" s="56"/>
      <c r="C84" s="57"/>
      <c r="D84" s="57"/>
      <c r="E84" s="57"/>
      <c r="F84" s="57"/>
      <c r="G84" s="57"/>
      <c r="H84" s="57"/>
      <c r="I84" s="58"/>
    </row>
  </sheetData>
  <sheetProtection algorithmName="SHA-512" hashValue="tvNh2iFd1NWvABh59EjYTW0ZlM81KDtcN1sVQejTb1vXl6JTfM8Ai/1azSeYezs+ypWEQLYjQ2FEx40VPkzGOQ==" saltValue="X7uIB2nYRKys9NVnmLdxUA==" spinCount="100000" sheet="1" formatCells="0" formatColumns="0" formatRows="0" insertColumns="0" insertRows="0" insertHyperlinks="0"/>
  <mergeCells count="50">
    <mergeCell ref="B49:I49"/>
    <mergeCell ref="B62:I63"/>
    <mergeCell ref="B65:I66"/>
    <mergeCell ref="B68:I69"/>
    <mergeCell ref="B61:I61"/>
    <mergeCell ref="B64:I64"/>
    <mergeCell ref="B67:I67"/>
    <mergeCell ref="B36:I37"/>
    <mergeCell ref="B39:I40"/>
    <mergeCell ref="C41:I41"/>
    <mergeCell ref="B42:I43"/>
    <mergeCell ref="B46:G46"/>
    <mergeCell ref="C35:I35"/>
    <mergeCell ref="B34:I34"/>
    <mergeCell ref="A31:I32"/>
    <mergeCell ref="F27:I27"/>
    <mergeCell ref="F28:I28"/>
    <mergeCell ref="F26:I26"/>
    <mergeCell ref="F13:I13"/>
    <mergeCell ref="F14:I14"/>
    <mergeCell ref="F16:I16"/>
    <mergeCell ref="F17:I17"/>
    <mergeCell ref="F18:I18"/>
    <mergeCell ref="F19:I19"/>
    <mergeCell ref="F20:I20"/>
    <mergeCell ref="F21:I21"/>
    <mergeCell ref="F23:I23"/>
    <mergeCell ref="F22:I22"/>
    <mergeCell ref="F15:I15"/>
    <mergeCell ref="F24:I24"/>
    <mergeCell ref="F25:I25"/>
    <mergeCell ref="F12:I12"/>
    <mergeCell ref="A4:I4"/>
    <mergeCell ref="A2:I2"/>
    <mergeCell ref="A3:I3"/>
    <mergeCell ref="F10:I10"/>
    <mergeCell ref="F11:I11"/>
    <mergeCell ref="B6:I6"/>
    <mergeCell ref="B5:I5"/>
    <mergeCell ref="A7:I7"/>
    <mergeCell ref="C79:I79"/>
    <mergeCell ref="C80:I80"/>
    <mergeCell ref="C81:I81"/>
    <mergeCell ref="C82:I82"/>
    <mergeCell ref="C83:I83"/>
    <mergeCell ref="C73:I73"/>
    <mergeCell ref="C74:I74"/>
    <mergeCell ref="C75:I75"/>
    <mergeCell ref="C76:I76"/>
    <mergeCell ref="C77:I77"/>
  </mergeCells>
  <phoneticPr fontId="2"/>
  <dataValidations count="9">
    <dataValidation type="list" allowBlank="1" showInputMessage="1" showErrorMessage="1" sqref="F19" xr:uid="{B4F5BF9D-06DC-4997-8F67-BD49C9ADF82D}">
      <formula1>INDIRECT(F18)</formula1>
    </dataValidation>
    <dataValidation type="list" allowBlank="1" showInputMessage="1" showErrorMessage="1" sqref="F18" xr:uid="{1D8ADBCD-D4DC-45AE-80D0-46C89EEBA82D}">
      <formula1>INDIRECT(C18)</formula1>
    </dataValidation>
    <dataValidation type="list" allowBlank="1" showInputMessage="1" showErrorMessage="1" sqref="F26" xr:uid="{C4F47843-895A-4B4C-B2EC-4D1C3C2C9873}">
      <formula1>INDIRECT(LEFT(C26,4))</formula1>
    </dataValidation>
    <dataValidation type="list" allowBlank="1" showInputMessage="1" showErrorMessage="1" sqref="F26" xr:uid="{9D677A40-EB11-438E-AD56-A8C9985DC03A}">
      <formula1>INDIRECT(LEFT(F26,4))</formula1>
    </dataValidation>
    <dataValidation type="list" allowBlank="1" showInputMessage="1" showErrorMessage="1" sqref="F23" xr:uid="{32E0B796-3FB1-4F9B-9636-997AB87A09E2}">
      <formula1>INDIRECT(RIGHT($C$23,2))</formula1>
    </dataValidation>
    <dataValidation type="list" allowBlank="1" showInputMessage="1" showErrorMessage="1" sqref="F23" xr:uid="{06AA4563-0C05-4814-89D8-381BC454EB85}">
      <formula1>INDIRECT(RIGHT(C23,2))</formula1>
    </dataValidation>
    <dataValidation type="whole" allowBlank="1" showInputMessage="1" showErrorMessage="1" sqref="H46" xr:uid="{C7033248-27DF-47E0-A93B-E48BE1E9B473}">
      <formula1>0</formula1>
      <formula2>1350</formula2>
    </dataValidation>
    <dataValidation type="list" errorStyle="warning" allowBlank="1" showInputMessage="1" showErrorMessage="1" errorTitle="出身領域名" error="手入力された出身領域名でよろしければ、「はい」を押下ください。" sqref="F20:I20" xr:uid="{6525C6D7-9582-4394-9026-F0714790CECE}">
      <formula1>INDIRECT(SUBSTITUTE(F19,"-",""))</formula1>
    </dataValidation>
    <dataValidation type="list" errorStyle="warning" allowBlank="1" showInputMessage="1" showErrorMessage="1" errorTitle="研究開発期間（和暦）" error="手入力された研究開発期間（和暦）でよろしければ、「はい」を押下ください。" sqref="F21:I21" xr:uid="{8293414F-5288-418F-9EDC-BC48E40575D4}">
      <formula1>INDIRECT(LEFT(F19,3))</formula1>
    </dataValidation>
  </dataValidations>
  <pageMargins left="0.7" right="0.7" top="0.75" bottom="0.75" header="0.3" footer="0.3"/>
  <pageSetup paperSize="9" orientation="portrait" r:id="rId1"/>
  <rowBreaks count="6" manualBreakCount="6">
    <brk id="29" max="8" man="1"/>
    <brk id="33" max="8" man="1"/>
    <brk id="40" max="8" man="1"/>
    <brk id="59" max="8" man="1"/>
    <brk id="66" max="8" man="1"/>
    <brk id="7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DAB7C-DBDC-4F2C-9EFA-DF2145780EE0}">
  <sheetPr codeName="Sheet2"/>
  <dimension ref="A2:X47"/>
  <sheetViews>
    <sheetView zoomScaleNormal="100" workbookViewId="0"/>
  </sheetViews>
  <sheetFormatPr defaultColWidth="15.58203125" defaultRowHeight="15" x14ac:dyDescent="0.55000000000000004"/>
  <cols>
    <col min="1" max="16384" width="15.58203125" style="1"/>
  </cols>
  <sheetData>
    <row r="2" spans="1:24" x14ac:dyDescent="0.55000000000000004">
      <c r="A2" s="1" t="s">
        <v>8</v>
      </c>
      <c r="B2" s="1" t="s">
        <v>15</v>
      </c>
      <c r="C2" s="1" t="s">
        <v>16</v>
      </c>
      <c r="D2" s="1" t="s">
        <v>15</v>
      </c>
      <c r="G2" s="1" t="s">
        <v>16</v>
      </c>
      <c r="J2" s="1" t="s">
        <v>10</v>
      </c>
      <c r="W2" s="36" t="s">
        <v>87</v>
      </c>
      <c r="X2" s="36" t="s">
        <v>61</v>
      </c>
    </row>
    <row r="3" spans="1:24" x14ac:dyDescent="0.55000000000000004">
      <c r="D3" s="1" t="s">
        <v>0</v>
      </c>
      <c r="G3" s="1" t="s">
        <v>0</v>
      </c>
      <c r="W3" s="36"/>
      <c r="X3" s="36"/>
    </row>
    <row r="4" spans="1:24" x14ac:dyDescent="0.55000000000000004">
      <c r="D4" s="1" t="s">
        <v>38</v>
      </c>
      <c r="E4" s="1" t="s">
        <v>17</v>
      </c>
      <c r="F4" s="1" t="s">
        <v>37</v>
      </c>
      <c r="G4" s="1" t="s">
        <v>20</v>
      </c>
      <c r="H4" s="1" t="s">
        <v>21</v>
      </c>
      <c r="I4" s="1" t="s">
        <v>44</v>
      </c>
      <c r="J4" s="1" t="s">
        <v>50</v>
      </c>
      <c r="K4" s="1" t="s">
        <v>49</v>
      </c>
      <c r="L4" s="1" t="s">
        <v>48</v>
      </c>
      <c r="M4" s="1" t="s">
        <v>47</v>
      </c>
      <c r="N4" s="1" t="s">
        <v>46</v>
      </c>
      <c r="O4" s="1" t="s">
        <v>45</v>
      </c>
      <c r="Q4" s="1" t="s">
        <v>35</v>
      </c>
      <c r="R4" s="1" t="s">
        <v>36</v>
      </c>
      <c r="T4" s="1" t="s">
        <v>41</v>
      </c>
      <c r="V4" s="1" t="s">
        <v>42</v>
      </c>
    </row>
    <row r="5" spans="1:24" x14ac:dyDescent="0.55000000000000004">
      <c r="A5" s="1" t="s">
        <v>60</v>
      </c>
      <c r="B5" s="1" t="s">
        <v>60</v>
      </c>
      <c r="C5" s="1" t="s">
        <v>60</v>
      </c>
      <c r="D5" s="1" t="s">
        <v>60</v>
      </c>
      <c r="E5" s="1" t="s">
        <v>60</v>
      </c>
      <c r="F5" s="1" t="s">
        <v>60</v>
      </c>
      <c r="G5" s="1" t="s">
        <v>60</v>
      </c>
      <c r="H5" s="1" t="s">
        <v>60</v>
      </c>
      <c r="I5" s="1" t="s">
        <v>60</v>
      </c>
      <c r="J5" s="1" t="s">
        <v>60</v>
      </c>
      <c r="K5" s="1" t="s">
        <v>60</v>
      </c>
      <c r="L5" s="1" t="s">
        <v>60</v>
      </c>
      <c r="M5" s="1" t="s">
        <v>60</v>
      </c>
      <c r="N5" s="1" t="s">
        <v>60</v>
      </c>
      <c r="O5" s="1" t="s">
        <v>60</v>
      </c>
      <c r="W5" s="1" t="s">
        <v>60</v>
      </c>
      <c r="X5" s="1" t="s">
        <v>60</v>
      </c>
    </row>
    <row r="6" spans="1:24" x14ac:dyDescent="0.55000000000000004">
      <c r="A6" s="1" t="s">
        <v>15</v>
      </c>
      <c r="B6" s="1" t="s">
        <v>19</v>
      </c>
      <c r="C6" s="1" t="s">
        <v>20</v>
      </c>
      <c r="D6" s="1" t="s">
        <v>181</v>
      </c>
      <c r="E6" s="1" t="s">
        <v>39</v>
      </c>
      <c r="F6" s="1" t="s">
        <v>39</v>
      </c>
      <c r="G6" s="1" t="s">
        <v>144</v>
      </c>
      <c r="H6" s="1" t="s">
        <v>117</v>
      </c>
      <c r="I6" s="1" t="s">
        <v>39</v>
      </c>
      <c r="J6" s="1" t="str">
        <f>$T6&amp;"～"&amp;$V11</f>
        <v>平成25（2013）年度～平成30（2018）年度</v>
      </c>
      <c r="K6" s="1" t="str">
        <f>$T6&amp;"～"&amp;$V11</f>
        <v>平成25（2013）年度～平成30（2018）年度</v>
      </c>
      <c r="L6" s="1" t="s">
        <v>39</v>
      </c>
      <c r="M6" s="1" t="str">
        <f t="shared" ref="M6:M11" si="0">$T8&amp;"～"&amp;$V11</f>
        <v>平成27（2015）年度～平成30（2018）年度</v>
      </c>
      <c r="N6" s="1" t="str">
        <f>$U13&amp;"～"&amp;$V14</f>
        <v>令和２（2020）年度～令和３（2021）年度</v>
      </c>
      <c r="O6" s="1" t="str">
        <f>$T6&amp;"～"&amp;$V11</f>
        <v>平成25（2013）年度～平成30（2018）年度</v>
      </c>
      <c r="Q6" s="1" t="s">
        <v>23</v>
      </c>
      <c r="R6" s="1">
        <v>2013</v>
      </c>
      <c r="T6" s="1" t="str">
        <f t="shared" ref="T6:T18" si="1">$Q6&amp;"（"&amp;$R6&amp;"）年度"</f>
        <v>平成25（2013）年度</v>
      </c>
      <c r="V6" s="1" t="str">
        <f>$Q6&amp;"（"&amp;$R6&amp;"）年度"&amp;$S6</f>
        <v>平成25（2013）年度</v>
      </c>
      <c r="W6" s="1" t="s">
        <v>88</v>
      </c>
      <c r="X6" s="1" t="s">
        <v>54</v>
      </c>
    </row>
    <row r="7" spans="1:24" x14ac:dyDescent="0.55000000000000004">
      <c r="A7" s="1" t="s">
        <v>16</v>
      </c>
      <c r="B7" s="1" t="s">
        <v>17</v>
      </c>
      <c r="C7" s="1" t="s">
        <v>21</v>
      </c>
      <c r="D7" s="1" t="s">
        <v>182</v>
      </c>
      <c r="E7" s="1" t="s">
        <v>39</v>
      </c>
      <c r="G7" s="1" t="s">
        <v>145</v>
      </c>
      <c r="H7" s="1" t="s">
        <v>151</v>
      </c>
      <c r="J7" s="1" t="str">
        <f>$T7&amp;"～"&amp;$V12</f>
        <v>平成26（2014）年度～令和元（2019）年度</v>
      </c>
      <c r="K7" s="1" t="str">
        <f>$T7&amp;"～"&amp;$V12</f>
        <v>平成26（2014）年度～令和元（2019）年度</v>
      </c>
      <c r="L7" s="1" t="str">
        <f>$T9&amp;"～"&amp;$V12</f>
        <v>平成28（2016）年度～令和元（2019）年度</v>
      </c>
      <c r="M7" s="1" t="str">
        <f t="shared" si="0"/>
        <v>平成28（2016）年度～令和元（2019）年度</v>
      </c>
      <c r="N7" s="1" t="str">
        <f>$T14&amp;"～"&amp;$V15</f>
        <v>令和３（2021）年度～令和４（2022）年度終了予定</v>
      </c>
      <c r="O7" s="1" t="str">
        <f>$T7&amp;"～"&amp;$V12</f>
        <v>平成26（2014）年度～令和元（2019）年度</v>
      </c>
      <c r="Q7" s="1" t="s">
        <v>24</v>
      </c>
      <c r="R7" s="1">
        <v>2014</v>
      </c>
      <c r="T7" s="1" t="str">
        <f t="shared" si="1"/>
        <v>平成26（2014）年度</v>
      </c>
      <c r="V7" s="1" t="str">
        <f t="shared" ref="V7:V18" si="2">$Q7&amp;"（"&amp;$R7&amp;"）年度"&amp;$S7</f>
        <v>平成26（2014）年度</v>
      </c>
      <c r="W7" s="1" t="s">
        <v>196</v>
      </c>
      <c r="X7" s="1" t="s">
        <v>55</v>
      </c>
    </row>
    <row r="8" spans="1:24" x14ac:dyDescent="0.55000000000000004">
      <c r="B8" s="1" t="s">
        <v>18</v>
      </c>
      <c r="C8" s="1" t="s">
        <v>22</v>
      </c>
      <c r="D8" s="1" t="s">
        <v>203</v>
      </c>
      <c r="E8" s="1" t="s">
        <v>39</v>
      </c>
      <c r="G8" s="1" t="s">
        <v>146</v>
      </c>
      <c r="H8" s="1" t="s">
        <v>153</v>
      </c>
      <c r="J8" s="1" t="s">
        <v>43</v>
      </c>
      <c r="K8" s="1" t="str">
        <f t="shared" ref="K8:K13" si="3">$T8&amp;"～"&amp;$V13</f>
        <v>平成27（2015）年度～令和２（2020）年度</v>
      </c>
      <c r="L8" s="1" t="str">
        <f>$T10&amp;"～"&amp;$V13</f>
        <v>平成29（2017）年度～令和２（2020）年度</v>
      </c>
      <c r="M8" s="1" t="str">
        <f t="shared" si="0"/>
        <v>平成29（2017）年度～令和２（2020）年度</v>
      </c>
      <c r="N8" s="1" t="str">
        <f>$T15&amp;"～"&amp;$V16</f>
        <v>令和４（2022）年度～令和５（2023）年度終了予定</v>
      </c>
      <c r="O8" s="1" t="str">
        <f t="shared" ref="O8:O13" si="4">$T8&amp;"～"&amp;$V13</f>
        <v>平成27（2015）年度～令和２（2020）年度</v>
      </c>
      <c r="Q8" s="1" t="s">
        <v>25</v>
      </c>
      <c r="R8" s="1">
        <v>2015</v>
      </c>
      <c r="T8" s="1" t="str">
        <f t="shared" si="1"/>
        <v>平成27（2015）年度</v>
      </c>
      <c r="V8" s="1" t="str">
        <f t="shared" si="2"/>
        <v>平成27（2015）年度</v>
      </c>
      <c r="X8" s="1" t="s">
        <v>56</v>
      </c>
    </row>
    <row r="9" spans="1:24" x14ac:dyDescent="0.55000000000000004">
      <c r="D9" s="1" t="s">
        <v>183</v>
      </c>
      <c r="E9" s="1" t="str">
        <f t="shared" ref="E9:E15" si="5">D9</f>
        <v>【脂質】画期的医薬品等の創出をめざす脂質の生理活性と機能の解明</v>
      </c>
      <c r="G9" s="1" t="s">
        <v>147</v>
      </c>
      <c r="H9" s="1" t="s">
        <v>154</v>
      </c>
      <c r="J9" s="1" t="str">
        <f>$T9&amp;"～"&amp;$V14</f>
        <v>平成28（2016）年度～令和３（2021）年度</v>
      </c>
      <c r="K9" s="1" t="str">
        <f t="shared" si="3"/>
        <v>平成28（2016）年度～令和３（2021）年度</v>
      </c>
      <c r="L9" s="1" t="str">
        <f>$T11&amp;"～"&amp;$V14</f>
        <v>平成30（2018）年度～令和３（2021）年度</v>
      </c>
      <c r="M9" s="1" t="str">
        <f t="shared" si="0"/>
        <v>平成30（2018）年度～令和３（2021）年度</v>
      </c>
      <c r="N9" s="1" t="s">
        <v>177</v>
      </c>
      <c r="O9" s="1" t="str">
        <f t="shared" si="4"/>
        <v>平成28（2016）年度～令和３（2021）年度</v>
      </c>
      <c r="Q9" s="1" t="s">
        <v>26</v>
      </c>
      <c r="R9" s="1">
        <v>2016</v>
      </c>
      <c r="T9" s="1" t="str">
        <f t="shared" si="1"/>
        <v>平成28（2016）年度</v>
      </c>
      <c r="V9" s="1" t="str">
        <f t="shared" si="2"/>
        <v>平成28（2016）年度</v>
      </c>
      <c r="X9" s="1" t="s">
        <v>58</v>
      </c>
    </row>
    <row r="10" spans="1:24" x14ac:dyDescent="0.55000000000000004">
      <c r="D10" s="1" t="s">
        <v>184</v>
      </c>
      <c r="E10" s="1" t="str">
        <f t="shared" si="5"/>
        <v>【メカノバイオ 】メカノバイオロジー機構の解明による革新的医療機器及び医療技術の創出</v>
      </c>
      <c r="G10" s="1" t="s">
        <v>142</v>
      </c>
      <c r="H10" s="1" t="s">
        <v>152</v>
      </c>
      <c r="J10" s="1" t="str">
        <f>$T10&amp;"～"&amp;$V15</f>
        <v>平成29（2017）年度～令和４（2022）年度終了予定</v>
      </c>
      <c r="K10" s="1" t="str">
        <f t="shared" si="3"/>
        <v>平成29（2017）年度～令和４（2022）年度終了予定</v>
      </c>
      <c r="L10" s="1" t="str">
        <f>$T12&amp;"～"&amp;$V15</f>
        <v>令和元（2019）年度～令和４（2022）年度終了予定</v>
      </c>
      <c r="M10" s="1" t="str">
        <f t="shared" si="0"/>
        <v>令和元（2019）年度～令和４（2022）年度終了予定</v>
      </c>
      <c r="O10" s="1" t="str">
        <f t="shared" si="4"/>
        <v>平成29（2017）年度～令和４（2022）年度終了予定</v>
      </c>
      <c r="Q10" s="1" t="s">
        <v>27</v>
      </c>
      <c r="R10" s="1">
        <v>2017</v>
      </c>
      <c r="T10" s="1" t="str">
        <f t="shared" si="1"/>
        <v>平成29（2017）年度</v>
      </c>
      <c r="V10" s="1" t="str">
        <f t="shared" si="2"/>
        <v>平成29（2017）年度</v>
      </c>
      <c r="X10" s="1" t="s">
        <v>57</v>
      </c>
    </row>
    <row r="11" spans="1:24" x14ac:dyDescent="0.55000000000000004">
      <c r="D11" s="1" t="s">
        <v>185</v>
      </c>
      <c r="E11" s="1" t="str">
        <f t="shared" si="5"/>
        <v>【微生物叢】微生物叢と宿主の相互作用・共生の理解と、それに基づく疾患発症のメカニズム解明</v>
      </c>
      <c r="G11" s="1" t="s">
        <v>143</v>
      </c>
      <c r="H11" s="1" t="s">
        <v>156</v>
      </c>
      <c r="J11" s="1" t="str">
        <f>$T11&amp;"～"&amp;$V16</f>
        <v>平成30（2018）年度～令和５（2023）年度終了予定</v>
      </c>
      <c r="K11" s="1" t="str">
        <f t="shared" si="3"/>
        <v>平成30（2018）年度～令和５（2023）年度終了予定</v>
      </c>
      <c r="L11" s="1" t="str">
        <f>$T13&amp;"～"&amp;$V16</f>
        <v>令和２（2020）年度～令和５（2023）年度終了予定</v>
      </c>
      <c r="M11" s="1" t="str">
        <f t="shared" si="0"/>
        <v>令和２（2020）年度～令和５（2023）年度終了予定</v>
      </c>
      <c r="O11" s="1" t="str">
        <f t="shared" si="4"/>
        <v>平成30（2018）年度～令和５（2023）年度終了予定</v>
      </c>
      <c r="Q11" s="1" t="s">
        <v>28</v>
      </c>
      <c r="R11" s="1">
        <v>2018</v>
      </c>
      <c r="T11" s="1" t="str">
        <f t="shared" si="1"/>
        <v>平成30（2018）年度</v>
      </c>
      <c r="V11" s="1" t="str">
        <f t="shared" si="2"/>
        <v>平成30（2018）年度</v>
      </c>
    </row>
    <row r="12" spans="1:24" x14ac:dyDescent="0.55000000000000004">
      <c r="D12" s="1" t="s">
        <v>186</v>
      </c>
      <c r="E12" s="1" t="str">
        <f t="shared" si="5"/>
        <v>【機能低下】全ライフコースを対象とした個体の機能低下機構の解明</v>
      </c>
      <c r="G12" s="1" t="s">
        <v>141</v>
      </c>
      <c r="H12" s="1" t="s">
        <v>155</v>
      </c>
      <c r="J12" s="1" t="str">
        <f>$T12&amp;"～"&amp;$V17</f>
        <v>令和元（2019）年度～令和６（2024）年度終了予定</v>
      </c>
      <c r="K12" s="1" t="str">
        <f t="shared" si="3"/>
        <v>令和元（2019）年度～令和６（2024）年度終了予定</v>
      </c>
      <c r="L12" s="1" t="s">
        <v>177</v>
      </c>
      <c r="M12" s="1" t="s">
        <v>177</v>
      </c>
      <c r="O12" s="1" t="str">
        <f t="shared" si="4"/>
        <v>令和元（2019）年度～令和６（2024）年度終了予定</v>
      </c>
      <c r="Q12" s="1" t="s">
        <v>29</v>
      </c>
      <c r="R12" s="1">
        <v>2019</v>
      </c>
      <c r="T12" s="1" t="str">
        <f t="shared" si="1"/>
        <v>令和元（2019）年度</v>
      </c>
      <c r="U12" s="2" t="str">
        <f>"平成31（"&amp;$R13&amp;"）年度"</f>
        <v>平成31（2020）年度</v>
      </c>
      <c r="V12" s="1" t="str">
        <f t="shared" si="2"/>
        <v>令和元（2019）年度</v>
      </c>
    </row>
    <row r="13" spans="1:24" x14ac:dyDescent="0.55000000000000004">
      <c r="D13" s="1" t="s">
        <v>187</v>
      </c>
      <c r="E13" s="1" t="str">
        <f t="shared" si="5"/>
        <v>【適応・修復】生体組織の適応・修復機構の時空間的解析による生命現象の理解と医療技術シーズの創出</v>
      </c>
      <c r="G13" s="1" t="s">
        <v>118</v>
      </c>
      <c r="H13" s="1" t="s">
        <v>157</v>
      </c>
      <c r="J13" s="1" t="str">
        <f>$T13&amp;"～"&amp;$V18</f>
        <v>令和２（2020）年度～令和７（2025）年度終了予定</v>
      </c>
      <c r="K13" s="1" t="str">
        <f t="shared" si="3"/>
        <v>令和２（2020）年度～令和７（2025）年度終了予定</v>
      </c>
      <c r="O13" s="1" t="str">
        <f t="shared" si="4"/>
        <v>令和２（2020）年度～令和７（2025）年度終了予定</v>
      </c>
      <c r="Q13" s="1" t="s">
        <v>30</v>
      </c>
      <c r="R13" s="1">
        <v>2020</v>
      </c>
      <c r="T13" s="1" t="str">
        <f t="shared" si="1"/>
        <v>令和２（2020）年度</v>
      </c>
      <c r="U13" s="1" t="str">
        <f t="shared" ref="U13:U18" si="6">$Q13&amp;"（"&amp;$R13&amp;"）年度"</f>
        <v>令和２（2020）年度</v>
      </c>
      <c r="V13" s="1" t="str">
        <f t="shared" si="2"/>
        <v>令和２（2020）年度</v>
      </c>
    </row>
    <row r="14" spans="1:24" x14ac:dyDescent="0.55000000000000004">
      <c r="D14" s="1" t="s">
        <v>188</v>
      </c>
      <c r="E14" s="1" t="str">
        <f t="shared" si="5"/>
        <v>【早期ライフ】健康・医療の向上に向けた早期ライフステージにおける生命現象の解明</v>
      </c>
      <c r="G14" s="1" t="s">
        <v>117</v>
      </c>
      <c r="H14" s="1" t="s">
        <v>159</v>
      </c>
      <c r="J14" s="1" t="s">
        <v>177</v>
      </c>
      <c r="K14" s="1" t="s">
        <v>177</v>
      </c>
      <c r="O14" s="1" t="s">
        <v>177</v>
      </c>
      <c r="Q14" s="1" t="s">
        <v>31</v>
      </c>
      <c r="R14" s="1">
        <v>2021</v>
      </c>
      <c r="T14" s="1" t="str">
        <f t="shared" si="1"/>
        <v>令和３（2021）年度</v>
      </c>
      <c r="U14" s="1" t="str">
        <f t="shared" si="6"/>
        <v>令和３（2021）年度</v>
      </c>
      <c r="V14" s="1" t="str">
        <f t="shared" si="2"/>
        <v>令和３（2021）年度</v>
      </c>
    </row>
    <row r="15" spans="1:24" x14ac:dyDescent="0.55000000000000004">
      <c r="D15" s="1" t="s">
        <v>202</v>
      </c>
      <c r="E15" s="1" t="str">
        <f t="shared" si="5"/>
        <v>【プロテオスタシス】プロテオスタシスの理解と革新的医療の創出</v>
      </c>
      <c r="G15" s="1" t="s">
        <v>119</v>
      </c>
      <c r="H15" s="1" t="s">
        <v>161</v>
      </c>
      <c r="Q15" s="1" t="s">
        <v>32</v>
      </c>
      <c r="R15" s="1">
        <v>2022</v>
      </c>
      <c r="S15" s="1" t="s">
        <v>40</v>
      </c>
      <c r="T15" s="1" t="str">
        <f t="shared" si="1"/>
        <v>令和４（2022）年度</v>
      </c>
      <c r="U15" s="1" t="str">
        <f t="shared" si="6"/>
        <v>令和４（2022）年度</v>
      </c>
      <c r="V15" s="1" t="str">
        <f t="shared" si="2"/>
        <v>令和４（2022）年度終了予定</v>
      </c>
    </row>
    <row r="16" spans="1:24" x14ac:dyDescent="0.55000000000000004">
      <c r="D16" s="1" t="s">
        <v>177</v>
      </c>
      <c r="E16" s="1" t="s">
        <v>177</v>
      </c>
      <c r="G16" s="1" t="s">
        <v>120</v>
      </c>
      <c r="H16" s="1" t="s">
        <v>162</v>
      </c>
      <c r="Q16" s="1" t="s">
        <v>33</v>
      </c>
      <c r="R16" s="1">
        <v>2023</v>
      </c>
      <c r="S16" s="1" t="s">
        <v>40</v>
      </c>
      <c r="T16" s="1" t="str">
        <f t="shared" si="1"/>
        <v>令和５（2023）年度</v>
      </c>
      <c r="U16" s="1" t="str">
        <f t="shared" si="6"/>
        <v>令和５（2023）年度</v>
      </c>
      <c r="V16" s="1" t="str">
        <f t="shared" si="2"/>
        <v>令和５（2023）年度終了予定</v>
      </c>
    </row>
    <row r="17" spans="7:22" x14ac:dyDescent="0.55000000000000004">
      <c r="G17" s="1" t="s">
        <v>116</v>
      </c>
      <c r="H17" s="1" t="s">
        <v>158</v>
      </c>
      <c r="Q17" s="1" t="s">
        <v>34</v>
      </c>
      <c r="R17" s="1">
        <v>2024</v>
      </c>
      <c r="S17" s="1" t="s">
        <v>40</v>
      </c>
      <c r="T17" s="1" t="str">
        <f t="shared" si="1"/>
        <v>令和６（2024）年度</v>
      </c>
      <c r="U17" s="1" t="str">
        <f t="shared" si="6"/>
        <v>令和６（2024）年度</v>
      </c>
      <c r="V17" s="1" t="str">
        <f t="shared" si="2"/>
        <v>令和６（2024）年度終了予定</v>
      </c>
    </row>
    <row r="18" spans="7:22" x14ac:dyDescent="0.55000000000000004">
      <c r="G18" s="1" t="s">
        <v>122</v>
      </c>
      <c r="H18" s="1" t="s">
        <v>160</v>
      </c>
      <c r="Q18" s="1" t="s">
        <v>201</v>
      </c>
      <c r="R18" s="1">
        <v>2025</v>
      </c>
      <c r="S18" s="1" t="s">
        <v>40</v>
      </c>
      <c r="T18" s="1" t="str">
        <f t="shared" si="1"/>
        <v>令和７（2025）年度</v>
      </c>
      <c r="U18" s="1" t="str">
        <f t="shared" si="6"/>
        <v>令和７（2025）年度</v>
      </c>
      <c r="V18" s="1" t="str">
        <f t="shared" si="2"/>
        <v>令和７（2025）年度終了予定</v>
      </c>
    </row>
    <row r="19" spans="7:22" x14ac:dyDescent="0.55000000000000004">
      <c r="G19" s="1" t="s">
        <v>124</v>
      </c>
      <c r="H19" s="1" t="s">
        <v>163</v>
      </c>
    </row>
    <row r="20" spans="7:22" x14ac:dyDescent="0.55000000000000004">
      <c r="G20" s="1" t="s">
        <v>121</v>
      </c>
      <c r="H20" s="1" t="s">
        <v>164</v>
      </c>
    </row>
    <row r="21" spans="7:22" x14ac:dyDescent="0.55000000000000004">
      <c r="G21" s="1" t="s">
        <v>123</v>
      </c>
      <c r="H21" s="1" t="s">
        <v>166</v>
      </c>
    </row>
    <row r="22" spans="7:22" x14ac:dyDescent="0.55000000000000004">
      <c r="G22" s="1" t="s">
        <v>128</v>
      </c>
      <c r="H22" s="1" t="s">
        <v>130</v>
      </c>
    </row>
    <row r="23" spans="7:22" x14ac:dyDescent="0.55000000000000004">
      <c r="G23" s="1" t="s">
        <v>127</v>
      </c>
      <c r="H23" s="1" t="s">
        <v>165</v>
      </c>
    </row>
    <row r="24" spans="7:22" x14ac:dyDescent="0.55000000000000004">
      <c r="G24" s="1" t="s">
        <v>126</v>
      </c>
      <c r="H24" s="1" t="s">
        <v>170</v>
      </c>
    </row>
    <row r="25" spans="7:22" x14ac:dyDescent="0.55000000000000004">
      <c r="G25" s="1" t="s">
        <v>125</v>
      </c>
      <c r="H25" s="1" t="s">
        <v>169</v>
      </c>
    </row>
    <row r="26" spans="7:22" x14ac:dyDescent="0.55000000000000004">
      <c r="G26" s="1" t="s">
        <v>129</v>
      </c>
      <c r="H26" s="1" t="s">
        <v>168</v>
      </c>
    </row>
    <row r="27" spans="7:22" x14ac:dyDescent="0.55000000000000004">
      <c r="G27" s="1" t="s">
        <v>130</v>
      </c>
      <c r="H27" s="1" t="s">
        <v>167</v>
      </c>
    </row>
    <row r="28" spans="7:22" x14ac:dyDescent="0.55000000000000004">
      <c r="G28" s="1" t="s">
        <v>132</v>
      </c>
      <c r="H28" s="1" t="s">
        <v>150</v>
      </c>
    </row>
    <row r="29" spans="7:22" x14ac:dyDescent="0.55000000000000004">
      <c r="G29" s="1" t="s">
        <v>131</v>
      </c>
      <c r="H29" s="1" t="s">
        <v>112</v>
      </c>
    </row>
    <row r="30" spans="7:22" x14ac:dyDescent="0.55000000000000004">
      <c r="G30" s="1" t="s">
        <v>135</v>
      </c>
      <c r="H30" s="1" t="s">
        <v>148</v>
      </c>
    </row>
    <row r="31" spans="7:22" x14ac:dyDescent="0.55000000000000004">
      <c r="G31" s="1" t="s">
        <v>136</v>
      </c>
      <c r="H31" s="1" t="s">
        <v>149</v>
      </c>
    </row>
    <row r="32" spans="7:22" x14ac:dyDescent="0.55000000000000004">
      <c r="G32" s="1" t="s">
        <v>133</v>
      </c>
      <c r="H32" s="1" t="s">
        <v>175</v>
      </c>
    </row>
    <row r="33" spans="7:8" x14ac:dyDescent="0.55000000000000004">
      <c r="G33" s="1" t="s">
        <v>134</v>
      </c>
      <c r="H33" s="1" t="s">
        <v>173</v>
      </c>
    </row>
    <row r="34" spans="7:8" x14ac:dyDescent="0.55000000000000004">
      <c r="G34" s="1" t="s">
        <v>115</v>
      </c>
      <c r="H34" s="1" t="s">
        <v>172</v>
      </c>
    </row>
    <row r="35" spans="7:8" x14ac:dyDescent="0.55000000000000004">
      <c r="G35" s="1" t="s">
        <v>112</v>
      </c>
      <c r="H35" s="1" t="s">
        <v>176</v>
      </c>
    </row>
    <row r="36" spans="7:8" x14ac:dyDescent="0.55000000000000004">
      <c r="G36" s="1" t="s">
        <v>114</v>
      </c>
      <c r="H36" s="1" t="s">
        <v>174</v>
      </c>
    </row>
    <row r="37" spans="7:8" x14ac:dyDescent="0.55000000000000004">
      <c r="G37" s="1" t="s">
        <v>113</v>
      </c>
      <c r="H37" s="1" t="s">
        <v>171</v>
      </c>
    </row>
    <row r="38" spans="7:8" x14ac:dyDescent="0.55000000000000004">
      <c r="G38" s="1" t="s">
        <v>140</v>
      </c>
      <c r="H38" s="1" t="s">
        <v>209</v>
      </c>
    </row>
    <row r="39" spans="7:8" x14ac:dyDescent="0.55000000000000004">
      <c r="G39" s="1" t="s">
        <v>138</v>
      </c>
      <c r="H39" s="1" t="s">
        <v>210</v>
      </c>
    </row>
    <row r="40" spans="7:8" x14ac:dyDescent="0.55000000000000004">
      <c r="G40" s="1" t="s">
        <v>137</v>
      </c>
      <c r="H40" s="1" t="s">
        <v>211</v>
      </c>
    </row>
    <row r="41" spans="7:8" x14ac:dyDescent="0.55000000000000004">
      <c r="G41" s="1" t="s">
        <v>139</v>
      </c>
      <c r="H41" s="1" t="s">
        <v>212</v>
      </c>
    </row>
    <row r="42" spans="7:8" x14ac:dyDescent="0.55000000000000004">
      <c r="G42" s="1" t="s">
        <v>204</v>
      </c>
      <c r="H42" s="1" t="s">
        <v>213</v>
      </c>
    </row>
    <row r="43" spans="7:8" x14ac:dyDescent="0.55000000000000004">
      <c r="G43" s="1" t="s">
        <v>205</v>
      </c>
      <c r="H43" s="1" t="s">
        <v>177</v>
      </c>
    </row>
    <row r="44" spans="7:8" x14ac:dyDescent="0.55000000000000004">
      <c r="G44" s="1" t="s">
        <v>206</v>
      </c>
    </row>
    <row r="45" spans="7:8" x14ac:dyDescent="0.55000000000000004">
      <c r="G45" s="1" t="s">
        <v>207</v>
      </c>
    </row>
    <row r="46" spans="7:8" x14ac:dyDescent="0.55000000000000004">
      <c r="G46" s="1" t="s">
        <v>208</v>
      </c>
    </row>
    <row r="47" spans="7:8" x14ac:dyDescent="0.55000000000000004">
      <c r="G47" s="1" t="s">
        <v>177</v>
      </c>
    </row>
  </sheetData>
  <sheetProtection algorithmName="SHA-512" hashValue="vCgZAPLULpzbMK1ng2lFacCEkaAzv3HBSaf6hjcx6RVIHElepknvmJJUp2SF2RIsZ8+25k2W9C1d85xuM2qIrQ==" saltValue="o1AsmVf2mgNJjII9lDSVSQ==" spinCount="100000" sheet="1" objects="1" scenarios="1"/>
  <sortState xmlns:xlrd2="http://schemas.microsoft.com/office/spreadsheetml/2017/richdata2" ref="D6:F15">
    <sortCondition ref="D6"/>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17</vt:i4>
      </vt:variant>
    </vt:vector>
  </HeadingPairs>
  <TitlesOfParts>
    <vt:vector size="19" baseType="lpstr">
      <vt:lpstr>非公開AMED用</vt:lpstr>
      <vt:lpstr>プルダウンリスト</vt:lpstr>
      <vt:lpstr>AME</vt:lpstr>
      <vt:lpstr>AMEDCREST</vt:lpstr>
      <vt:lpstr>CRE</vt:lpstr>
      <vt:lpstr>CREST</vt:lpstr>
      <vt:lpstr>ERA</vt:lpstr>
      <vt:lpstr>FOR</vt:lpstr>
      <vt:lpstr>FORCE</vt:lpstr>
      <vt:lpstr>PRI</vt:lpstr>
      <vt:lpstr>PRIME</vt:lpstr>
      <vt:lpstr>非公開AMED用!Print_Area</vt:lpstr>
      <vt:lpstr>さきが</vt:lpstr>
      <vt:lpstr>さきがけ</vt:lpstr>
      <vt:lpstr>開発目的</vt:lpstr>
      <vt:lpstr>革新的先端研究開発支援事業</vt:lpstr>
      <vt:lpstr>出身事業</vt:lpstr>
      <vt:lpstr>戦略的創造研究推進事業</vt:lpstr>
      <vt:lpstr>役割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2022-12-07T00:28:21Z</dcterms:created>
  <dcterms:modified xsi:type="dcterms:W3CDTF">2022-12-07T00:30:16Z</dcterms:modified>
</cp:coreProperties>
</file>