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845831D7-1CCC-4960-BE50-8544E8942681}" xr6:coauthVersionLast="45" xr6:coauthVersionMax="45" xr10:uidLastSave="{00000000-0000-0000-0000-000000000000}"/>
  <bookViews>
    <workbookView xWindow="-110" yWindow="-110" windowWidth="19420" windowHeight="10420" tabRatio="749" xr2:uid="{2AE06C7F-4B88-48BB-A491-FA7FA2EB10DC}"/>
  </bookViews>
  <sheets>
    <sheet name="【作成方法】" sheetId="14" r:id="rId1"/>
    <sheet name="全期間(SG毎)" sheetId="25" r:id="rId2"/>
    <sheet name="2023" sheetId="6" r:id="rId3"/>
    <sheet name="2023SG" sheetId="16" r:id="rId4"/>
    <sheet name="2024" sheetId="17" r:id="rId5"/>
    <sheet name="2024SG" sheetId="5" r:id="rId6"/>
    <sheet name="2025" sheetId="7" r:id="rId7"/>
    <sheet name="2025SG" sheetId="18" r:id="rId8"/>
    <sheet name="2026" sheetId="8" r:id="rId9"/>
    <sheet name="2026SG" sheetId="19" r:id="rId10"/>
    <sheet name="2027" sheetId="20" r:id="rId11"/>
    <sheet name="2027SG" sheetId="9" r:id="rId12"/>
    <sheet name="2028" sheetId="21" r:id="rId13"/>
    <sheet name="2028SG" sheetId="10" r:id="rId14"/>
    <sheet name="2029" sheetId="11" r:id="rId15"/>
    <sheet name="2029SG" sheetId="22" r:id="rId16"/>
    <sheet name="2030" sheetId="23" r:id="rId17"/>
    <sheet name="2030SG" sheetId="12" r:id="rId18"/>
    <sheet name="2031" sheetId="13" r:id="rId19"/>
    <sheet name="2031SG" sheetId="24" r:id="rId20"/>
    <sheet name="全期間(年度毎)" sheetId="1" r:id="rId21"/>
    <sheet name="全年度" sheetId="3" r:id="rId22"/>
    <sheet name="SG1(累計)" sheetId="28" r:id="rId23"/>
    <sheet name="SG2(累計)" sheetId="32" r:id="rId24"/>
    <sheet name="SG3(累計)" sheetId="33" r:id="rId25"/>
    <sheet name="SG4(累計)" sheetId="34" r:id="rId26"/>
    <sheet name="SG5(累計) " sheetId="35" r:id="rId27"/>
    <sheet name="全期間(SG毎) 補助金額" sheetId="36" r:id="rId28"/>
  </sheets>
  <externalReferences>
    <externalReference r:id="rId29"/>
  </externalReferences>
  <definedNames>
    <definedName name="_xlnm.Print_Area" localSheetId="2">'2023'!$A$1:$E$15</definedName>
    <definedName name="_xlnm.Print_Area" localSheetId="3">'2023SG'!$A$1:$E$15</definedName>
    <definedName name="_xlnm.Print_Area" localSheetId="4">'2024'!$A$1:$E$15</definedName>
    <definedName name="_xlnm.Print_Area" localSheetId="5">'2024SG'!$A$1:$E$15</definedName>
    <definedName name="_xlnm.Print_Area" localSheetId="6">'2025'!$A$1:$E$15</definedName>
    <definedName name="_xlnm.Print_Area" localSheetId="7">'2025SG'!$A$1:$E$15</definedName>
    <definedName name="_xlnm.Print_Area" localSheetId="8">'2026'!$A$1:$E$15</definedName>
    <definedName name="_xlnm.Print_Area" localSheetId="9">'2026SG'!$A$1:$E$15</definedName>
    <definedName name="_xlnm.Print_Area" localSheetId="10">'2027'!$A$1:$E$15</definedName>
    <definedName name="_xlnm.Print_Area" localSheetId="11">'2027SG'!$A$1:$E$15</definedName>
    <definedName name="_xlnm.Print_Area" localSheetId="12">'2028'!$A$1:$E$15</definedName>
    <definedName name="_xlnm.Print_Area" localSheetId="13">'2028SG'!$A$1:$E$15</definedName>
    <definedName name="_xlnm.Print_Area" localSheetId="14">'2029'!$A$1:$E$15</definedName>
    <definedName name="_xlnm.Print_Area" localSheetId="15">'2029SG'!$A$1:$E$15</definedName>
    <definedName name="_xlnm.Print_Area" localSheetId="16">'2030'!$A$1:$E$15</definedName>
    <definedName name="_xlnm.Print_Area" localSheetId="17">'2030SG'!$A$1:$E$15</definedName>
    <definedName name="_xlnm.Print_Area" localSheetId="18">'2031'!$A$1:$E$15</definedName>
    <definedName name="_xlnm.Print_Area" localSheetId="19">'2031SG'!$A$1:$E$15</definedName>
    <definedName name="_xlnm.Print_Area" localSheetId="22">'SG1(累計)'!$A$1:$E$15</definedName>
    <definedName name="_xlnm.Print_Area" localSheetId="23">'SG2(累計)'!$A$1:$E$15</definedName>
    <definedName name="_xlnm.Print_Area" localSheetId="24">'SG3(累計)'!$A$1:$E$15</definedName>
    <definedName name="_xlnm.Print_Area" localSheetId="25">'SG4(累計)'!$A$1:$E$15</definedName>
    <definedName name="_xlnm.Print_Area" localSheetId="26">'SG5(累計) '!$A$1:$E$15</definedName>
    <definedName name="_xlnm.Print_Area" localSheetId="1">'全期間(SG毎)'!$A$1:$AA$21</definedName>
    <definedName name="_xlnm.Print_Area" localSheetId="27">'全期間(SG毎) 補助金額'!$A$1:$AA$14</definedName>
    <definedName name="_xlnm.Print_Area" localSheetId="20">'全期間(年度毎)'!$A$1:$W$15</definedName>
    <definedName name="_xlnm.Print_Area" localSheetId="21">全年度!$A$1:$E$13</definedName>
    <definedName name="タグ">[1]プルダウン!$C$2:$C$3</definedName>
    <definedName name="開発フェーズ">[1]プルダウン!$D$2:$D$9</definedName>
    <definedName name="研究の性格">[1]プルダウン!$A$2:$A$10</definedName>
    <definedName name="疾患領域タグ">[1]プルダウン!$I$2:$I$4</definedName>
    <definedName name="承認上の分類">[1]プルダウン!$E$2:$E$6</definedName>
    <definedName name="選択してください">[1]設備備品費!#REF!</definedName>
    <definedName name="定価">#REF!</definedName>
    <definedName name="統合プロジェク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AA21" i="25" l="1"/>
  <c r="E13" i="3"/>
  <c r="E12" i="3"/>
  <c r="E11" i="3"/>
  <c r="E10" i="3"/>
  <c r="E9" i="3"/>
  <c r="E7" i="3"/>
  <c r="E6" i="3"/>
  <c r="E4" i="3"/>
  <c r="D13" i="3"/>
  <c r="D12" i="3"/>
  <c r="D11" i="3"/>
  <c r="D10" i="3"/>
  <c r="D9" i="3"/>
  <c r="D7" i="3"/>
  <c r="D6" i="3"/>
  <c r="D4" i="3"/>
  <c r="C12" i="3"/>
  <c r="C10" i="3"/>
  <c r="C9" i="3"/>
  <c r="C8" i="3"/>
  <c r="C7" i="3"/>
  <c r="C6" i="3"/>
  <c r="C5" i="3"/>
  <c r="C4" i="3"/>
  <c r="T14" i="36"/>
  <c r="S14" i="36"/>
  <c r="R14" i="36"/>
  <c r="Q14" i="36"/>
  <c r="P14" i="36"/>
  <c r="O14" i="36"/>
  <c r="N14" i="36"/>
  <c r="M14" i="36"/>
  <c r="L14" i="36"/>
  <c r="K14" i="36"/>
  <c r="J14" i="36"/>
  <c r="I14" i="36"/>
  <c r="H14" i="36"/>
  <c r="G14" i="36"/>
  <c r="F14" i="36"/>
  <c r="E14" i="36"/>
  <c r="D14" i="36"/>
  <c r="C14" i="36"/>
  <c r="T13" i="36"/>
  <c r="S13" i="36"/>
  <c r="R13" i="36"/>
  <c r="Q13" i="36"/>
  <c r="P13" i="36"/>
  <c r="O13" i="36"/>
  <c r="N13" i="36"/>
  <c r="M13" i="36"/>
  <c r="L13" i="36"/>
  <c r="K13" i="36"/>
  <c r="J13" i="36"/>
  <c r="I13" i="36"/>
  <c r="H13" i="36"/>
  <c r="G13" i="36"/>
  <c r="F13" i="36"/>
  <c r="E13" i="36"/>
  <c r="D13" i="36"/>
  <c r="C13" i="36"/>
  <c r="T12" i="36"/>
  <c r="S12" i="36"/>
  <c r="R12" i="36"/>
  <c r="Q12" i="36"/>
  <c r="P12" i="36"/>
  <c r="O12" i="36"/>
  <c r="N12" i="36"/>
  <c r="M12" i="36"/>
  <c r="L12" i="36"/>
  <c r="K12" i="36"/>
  <c r="J12" i="36"/>
  <c r="I12" i="36"/>
  <c r="H12" i="36"/>
  <c r="G12" i="36"/>
  <c r="F12" i="36"/>
  <c r="E12" i="36"/>
  <c r="D12" i="36"/>
  <c r="C12" i="36"/>
  <c r="T11" i="36"/>
  <c r="S11" i="36"/>
  <c r="R11" i="36"/>
  <c r="Q11" i="36"/>
  <c r="P11" i="36"/>
  <c r="O11" i="36"/>
  <c r="N11" i="36"/>
  <c r="M11" i="36"/>
  <c r="L11" i="36"/>
  <c r="K11" i="36"/>
  <c r="J11" i="36"/>
  <c r="I11" i="36"/>
  <c r="H11" i="36"/>
  <c r="G11" i="36"/>
  <c r="F11" i="36"/>
  <c r="E11" i="36"/>
  <c r="D11" i="36"/>
  <c r="C11" i="36"/>
  <c r="T10" i="36"/>
  <c r="S10" i="36"/>
  <c r="R10" i="36"/>
  <c r="Q10" i="36"/>
  <c r="P10" i="36"/>
  <c r="O10" i="36"/>
  <c r="N10" i="36"/>
  <c r="M10" i="36"/>
  <c r="L10" i="36"/>
  <c r="K10" i="36"/>
  <c r="J10" i="36"/>
  <c r="I10" i="36"/>
  <c r="H10" i="36"/>
  <c r="G10" i="36"/>
  <c r="F10" i="36"/>
  <c r="E10" i="36"/>
  <c r="D10" i="36"/>
  <c r="C10" i="36"/>
  <c r="T9" i="36"/>
  <c r="S9" i="36"/>
  <c r="R9" i="36"/>
  <c r="Q9" i="36"/>
  <c r="P9" i="36"/>
  <c r="O9" i="36"/>
  <c r="N9" i="36"/>
  <c r="M9" i="36"/>
  <c r="L9" i="36"/>
  <c r="K9" i="36"/>
  <c r="J9" i="36"/>
  <c r="I9" i="36"/>
  <c r="H9" i="36"/>
  <c r="G9" i="36"/>
  <c r="F9" i="36"/>
  <c r="E9" i="36"/>
  <c r="D9" i="36"/>
  <c r="C9" i="36"/>
  <c r="T8" i="36"/>
  <c r="S8" i="36"/>
  <c r="R8" i="36"/>
  <c r="Q8" i="36"/>
  <c r="P8" i="36"/>
  <c r="O8" i="36"/>
  <c r="N8" i="36"/>
  <c r="M8" i="36"/>
  <c r="L8" i="36"/>
  <c r="K8" i="36"/>
  <c r="J8" i="36"/>
  <c r="I8" i="36"/>
  <c r="H8" i="36"/>
  <c r="G8" i="36"/>
  <c r="F8" i="36"/>
  <c r="E8" i="36"/>
  <c r="D8" i="36"/>
  <c r="C8" i="36"/>
  <c r="T7" i="36"/>
  <c r="S7" i="36"/>
  <c r="R7" i="36"/>
  <c r="Q7" i="36"/>
  <c r="P7" i="36"/>
  <c r="O7" i="36"/>
  <c r="N7" i="36"/>
  <c r="M7" i="36"/>
  <c r="L7" i="36"/>
  <c r="K7" i="36"/>
  <c r="J7" i="36"/>
  <c r="I7" i="36"/>
  <c r="H7" i="36"/>
  <c r="G7" i="36"/>
  <c r="F7" i="36"/>
  <c r="E7" i="36"/>
  <c r="D7" i="36"/>
  <c r="C7" i="36"/>
  <c r="T5" i="36"/>
  <c r="S5" i="36"/>
  <c r="R5" i="36"/>
  <c r="Q5" i="36"/>
  <c r="P5" i="36"/>
  <c r="O5" i="36"/>
  <c r="N5" i="36"/>
  <c r="M5" i="36"/>
  <c r="L5" i="36"/>
  <c r="K5" i="36"/>
  <c r="J5" i="36"/>
  <c r="I5" i="36"/>
  <c r="H5" i="36"/>
  <c r="G5" i="36"/>
  <c r="F5" i="36"/>
  <c r="E5" i="36"/>
  <c r="V5" i="36" s="1"/>
  <c r="E6" i="28" s="1"/>
  <c r="D5" i="36"/>
  <c r="C5" i="36"/>
  <c r="T3" i="36"/>
  <c r="S3" i="36"/>
  <c r="R3" i="36"/>
  <c r="Q3" i="36"/>
  <c r="P3" i="36"/>
  <c r="O3" i="36"/>
  <c r="N3" i="36"/>
  <c r="M3" i="36"/>
  <c r="L3" i="36"/>
  <c r="K3" i="36"/>
  <c r="J3" i="36"/>
  <c r="I3" i="36"/>
  <c r="H3" i="36"/>
  <c r="G3" i="36"/>
  <c r="F3" i="36"/>
  <c r="E3" i="36"/>
  <c r="D3" i="36"/>
  <c r="C3" i="36"/>
  <c r="U11" i="36" l="1"/>
  <c r="U5" i="36"/>
  <c r="U9" i="36"/>
  <c r="U13" i="36"/>
  <c r="Z8" i="36"/>
  <c r="U8" i="36"/>
  <c r="U10" i="36"/>
  <c r="U12" i="36"/>
  <c r="U7" i="36"/>
  <c r="W9" i="36"/>
  <c r="Y11" i="36"/>
  <c r="V12" i="36"/>
  <c r="E13" i="28" s="1"/>
  <c r="X14" i="36"/>
  <c r="X19" i="25" s="1"/>
  <c r="V7" i="36"/>
  <c r="E8" i="28" s="1"/>
  <c r="X9" i="36"/>
  <c r="Z11" i="36"/>
  <c r="W12" i="36"/>
  <c r="Y14" i="36"/>
  <c r="Y19" i="25" s="1"/>
  <c r="W7" i="36"/>
  <c r="V10" i="36"/>
  <c r="E11" i="28" s="1"/>
  <c r="X12" i="36"/>
  <c r="Z14" i="36"/>
  <c r="Z19" i="25" s="1"/>
  <c r="X7" i="36"/>
  <c r="Z9" i="36"/>
  <c r="W10" i="36"/>
  <c r="Y12" i="36"/>
  <c r="V13" i="36"/>
  <c r="E14" i="28" s="1"/>
  <c r="Y9" i="36"/>
  <c r="W5" i="36"/>
  <c r="E6" i="32" s="1"/>
  <c r="Y7" i="36"/>
  <c r="V8" i="36"/>
  <c r="X10" i="36"/>
  <c r="Z12" i="36"/>
  <c r="W13" i="36"/>
  <c r="X5" i="36"/>
  <c r="W8" i="36"/>
  <c r="Y10" i="36"/>
  <c r="V11" i="36"/>
  <c r="E12" i="28" s="1"/>
  <c r="X13" i="36"/>
  <c r="U14" i="36"/>
  <c r="Y5" i="36"/>
  <c r="X8" i="36"/>
  <c r="Z10" i="36"/>
  <c r="W11" i="36"/>
  <c r="Y13" i="36"/>
  <c r="V14" i="36"/>
  <c r="Z7" i="36"/>
  <c r="Z5" i="36"/>
  <c r="Y8" i="36"/>
  <c r="V9" i="36"/>
  <c r="X11" i="36"/>
  <c r="Z13" i="36"/>
  <c r="W14" i="36"/>
  <c r="W19" i="25" s="1"/>
  <c r="AA9" i="36" l="1"/>
  <c r="E8" i="32"/>
  <c r="E8" i="33" s="1"/>
  <c r="E8" i="34" s="1"/>
  <c r="E8" i="35" s="1"/>
  <c r="E6" i="33"/>
  <c r="E6" i="34" s="1"/>
  <c r="E6" i="35" s="1"/>
  <c r="E12" i="32"/>
  <c r="E12" i="33" s="1"/>
  <c r="E12" i="34" s="1"/>
  <c r="E12" i="35" s="1"/>
  <c r="E14" i="32"/>
  <c r="E14" i="33" s="1"/>
  <c r="E14" i="34" s="1"/>
  <c r="E14" i="35" s="1"/>
  <c r="E9" i="28"/>
  <c r="E9" i="32" s="1"/>
  <c r="E9" i="33" s="1"/>
  <c r="E9" i="34" s="1"/>
  <c r="E9" i="35" s="1"/>
  <c r="E15" i="28"/>
  <c r="E15" i="32" s="1"/>
  <c r="E15" i="33" s="1"/>
  <c r="E15" i="34" s="1"/>
  <c r="E15" i="35" s="1"/>
  <c r="V19" i="25"/>
  <c r="AA19" i="25" s="1"/>
  <c r="E11" i="32"/>
  <c r="E11" i="33" s="1"/>
  <c r="E11" i="34" s="1"/>
  <c r="E11" i="35" s="1"/>
  <c r="E13" i="32"/>
  <c r="E13" i="33" s="1"/>
  <c r="E13" i="34" s="1"/>
  <c r="E13" i="35" s="1"/>
  <c r="AA10" i="36"/>
  <c r="AA8" i="36"/>
  <c r="AA11" i="36"/>
  <c r="AA7" i="36"/>
  <c r="AA5" i="36"/>
  <c r="AA13" i="36"/>
  <c r="AA12" i="36"/>
  <c r="AA14" i="36"/>
  <c r="R12" i="1" l="1"/>
  <c r="F14" i="1"/>
  <c r="G14" i="1"/>
  <c r="H14" i="1"/>
  <c r="I14" i="1"/>
  <c r="J14" i="1"/>
  <c r="K14" i="1"/>
  <c r="L14" i="1"/>
  <c r="M14" i="1"/>
  <c r="N14" i="1"/>
  <c r="O14" i="1"/>
  <c r="P14" i="1"/>
  <c r="Q14" i="1"/>
  <c r="R14" i="1"/>
  <c r="S14" i="1"/>
  <c r="T14" i="1"/>
  <c r="U14" i="1"/>
  <c r="F15" i="1"/>
  <c r="G15" i="1"/>
  <c r="H15" i="1"/>
  <c r="I15" i="1"/>
  <c r="J15" i="1"/>
  <c r="K15" i="1"/>
  <c r="L15" i="1"/>
  <c r="M15" i="1"/>
  <c r="N15" i="1"/>
  <c r="O15" i="1"/>
  <c r="P15" i="1"/>
  <c r="Q15" i="1"/>
  <c r="R15" i="1"/>
  <c r="S15" i="1"/>
  <c r="T15" i="1"/>
  <c r="U15" i="1"/>
  <c r="T13" i="1"/>
  <c r="R13" i="1"/>
  <c r="P13" i="1"/>
  <c r="N13" i="1"/>
  <c r="L13" i="1"/>
  <c r="J13" i="1"/>
  <c r="H13" i="1"/>
  <c r="F13" i="1"/>
  <c r="F7" i="1"/>
  <c r="H7" i="1"/>
  <c r="J7" i="1"/>
  <c r="L7" i="1"/>
  <c r="N7" i="1"/>
  <c r="P7" i="1"/>
  <c r="R7" i="1"/>
  <c r="T7" i="1"/>
  <c r="F8" i="1"/>
  <c r="G8" i="1"/>
  <c r="H8" i="1"/>
  <c r="I8" i="1"/>
  <c r="J8" i="1"/>
  <c r="K8" i="1"/>
  <c r="L8" i="1"/>
  <c r="M8" i="1"/>
  <c r="N8" i="1"/>
  <c r="O8" i="1"/>
  <c r="P8" i="1"/>
  <c r="Q8" i="1"/>
  <c r="R8" i="1"/>
  <c r="S8" i="1"/>
  <c r="T8" i="1"/>
  <c r="U8" i="1"/>
  <c r="F9" i="1"/>
  <c r="G9" i="1"/>
  <c r="H9" i="1"/>
  <c r="I9" i="1"/>
  <c r="J9" i="1"/>
  <c r="K9" i="1"/>
  <c r="L9" i="1"/>
  <c r="M9" i="1"/>
  <c r="N9" i="1"/>
  <c r="O9" i="1"/>
  <c r="P9" i="1"/>
  <c r="Q9" i="1"/>
  <c r="R9" i="1"/>
  <c r="S9" i="1"/>
  <c r="T9" i="1"/>
  <c r="U9" i="1"/>
  <c r="F10" i="1"/>
  <c r="H10" i="1"/>
  <c r="J10" i="1"/>
  <c r="L10" i="1"/>
  <c r="N10" i="1"/>
  <c r="P10" i="1"/>
  <c r="R10" i="1"/>
  <c r="T10" i="1"/>
  <c r="F11" i="1"/>
  <c r="G11" i="1"/>
  <c r="H11" i="1"/>
  <c r="I11" i="1"/>
  <c r="J11" i="1"/>
  <c r="K11" i="1"/>
  <c r="L11" i="1"/>
  <c r="M11" i="1"/>
  <c r="N11" i="1"/>
  <c r="O11" i="1"/>
  <c r="P11" i="1"/>
  <c r="Q11" i="1"/>
  <c r="R11" i="1"/>
  <c r="S11" i="1"/>
  <c r="T11" i="1"/>
  <c r="U11" i="1"/>
  <c r="F12" i="1"/>
  <c r="G12" i="1"/>
  <c r="H12" i="1"/>
  <c r="I12" i="1"/>
  <c r="J12" i="1"/>
  <c r="K12" i="1"/>
  <c r="L12" i="1"/>
  <c r="M12" i="1"/>
  <c r="N12" i="1"/>
  <c r="O12" i="1"/>
  <c r="P12" i="1"/>
  <c r="Q12" i="1"/>
  <c r="S12" i="1"/>
  <c r="T12" i="1"/>
  <c r="U12" i="1"/>
  <c r="G13" i="1"/>
  <c r="I13" i="1"/>
  <c r="K13" i="1"/>
  <c r="M13" i="1"/>
  <c r="O13" i="1"/>
  <c r="Q13" i="1"/>
  <c r="S13" i="1"/>
  <c r="U13" i="1"/>
  <c r="U6" i="1"/>
  <c r="T6" i="1"/>
  <c r="S6" i="1"/>
  <c r="R6" i="1"/>
  <c r="Q6" i="1"/>
  <c r="P6" i="1"/>
  <c r="O6" i="1"/>
  <c r="N6" i="1"/>
  <c r="M6" i="1"/>
  <c r="L6" i="1"/>
  <c r="K6" i="1"/>
  <c r="J6" i="1"/>
  <c r="I6" i="1"/>
  <c r="H6" i="1"/>
  <c r="G6" i="1"/>
  <c r="F6" i="1"/>
  <c r="E8" i="1"/>
  <c r="E9" i="1"/>
  <c r="E11" i="1"/>
  <c r="E12" i="1"/>
  <c r="E13" i="1"/>
  <c r="E14" i="1"/>
  <c r="E15" i="1"/>
  <c r="E6" i="1"/>
  <c r="D14" i="1"/>
  <c r="D15" i="1"/>
  <c r="D13" i="1"/>
  <c r="D7" i="1"/>
  <c r="D8" i="1"/>
  <c r="D9" i="1"/>
  <c r="D10" i="1"/>
  <c r="D11" i="1"/>
  <c r="D12" i="1"/>
  <c r="D6" i="1"/>
  <c r="AA16" i="25"/>
  <c r="AA15" i="25"/>
  <c r="W15" i="1" l="1"/>
  <c r="W14" i="1"/>
  <c r="W11" i="1"/>
  <c r="V15" i="1"/>
  <c r="V11" i="1"/>
  <c r="V12" i="1"/>
  <c r="V10" i="1"/>
  <c r="V9" i="1"/>
  <c r="W13" i="1"/>
  <c r="V7" i="1"/>
  <c r="V14" i="1"/>
  <c r="V8" i="1"/>
  <c r="V13" i="1"/>
  <c r="W12" i="1"/>
  <c r="W6" i="1"/>
  <c r="V6" i="1"/>
  <c r="W9" i="1"/>
  <c r="W8" i="1"/>
  <c r="U15" i="25"/>
  <c r="U16" i="25"/>
  <c r="U18" i="25"/>
  <c r="D13" i="25" l="1"/>
  <c r="E13" i="25"/>
  <c r="F13" i="25"/>
  <c r="G13" i="25"/>
  <c r="H13" i="25"/>
  <c r="I13" i="25"/>
  <c r="J13" i="25"/>
  <c r="K13" i="25"/>
  <c r="L13" i="25"/>
  <c r="M13" i="25"/>
  <c r="N13" i="25"/>
  <c r="O13" i="25"/>
  <c r="P13" i="25"/>
  <c r="Q13" i="25"/>
  <c r="R13" i="25"/>
  <c r="S13" i="25"/>
  <c r="T13" i="25"/>
  <c r="D14" i="25"/>
  <c r="E14" i="25"/>
  <c r="F14" i="25"/>
  <c r="G14" i="25"/>
  <c r="H14" i="25"/>
  <c r="I14" i="25"/>
  <c r="J14" i="25"/>
  <c r="K14" i="25"/>
  <c r="L14" i="25"/>
  <c r="M14" i="25"/>
  <c r="N14" i="25"/>
  <c r="O14" i="25"/>
  <c r="P14" i="25"/>
  <c r="Q14" i="25"/>
  <c r="R14" i="25"/>
  <c r="S14" i="25"/>
  <c r="T14" i="25"/>
  <c r="T12" i="25"/>
  <c r="S12" i="25"/>
  <c r="R12" i="25"/>
  <c r="Q12" i="25"/>
  <c r="P12" i="25"/>
  <c r="O12" i="25"/>
  <c r="N12" i="25"/>
  <c r="M12" i="25"/>
  <c r="L12" i="25"/>
  <c r="K12" i="25"/>
  <c r="J12" i="25"/>
  <c r="I12" i="25"/>
  <c r="H12" i="25"/>
  <c r="G12" i="25"/>
  <c r="F12" i="25"/>
  <c r="E12" i="25"/>
  <c r="D12" i="25"/>
  <c r="D6" i="25"/>
  <c r="E6" i="25"/>
  <c r="F6" i="25"/>
  <c r="G6" i="25"/>
  <c r="H6" i="25"/>
  <c r="I6" i="25"/>
  <c r="J6" i="25"/>
  <c r="K6" i="25"/>
  <c r="L6" i="25"/>
  <c r="M6" i="25"/>
  <c r="N6" i="25"/>
  <c r="O6" i="25"/>
  <c r="P6" i="25"/>
  <c r="Q6" i="25"/>
  <c r="R6" i="25"/>
  <c r="S6" i="25"/>
  <c r="T6" i="25"/>
  <c r="D7" i="25"/>
  <c r="E7" i="25"/>
  <c r="F7" i="25"/>
  <c r="G7" i="25"/>
  <c r="H7" i="25"/>
  <c r="I7" i="25"/>
  <c r="J7" i="25"/>
  <c r="K7" i="25"/>
  <c r="L7" i="25"/>
  <c r="M7" i="25"/>
  <c r="N7" i="25"/>
  <c r="O7" i="25"/>
  <c r="P7" i="25"/>
  <c r="Q7" i="25"/>
  <c r="R7" i="25"/>
  <c r="S7" i="25"/>
  <c r="T7" i="25"/>
  <c r="D8" i="25"/>
  <c r="E8" i="25"/>
  <c r="F8" i="25"/>
  <c r="G8" i="25"/>
  <c r="H8" i="25"/>
  <c r="I8" i="25"/>
  <c r="J8" i="25"/>
  <c r="K8" i="25"/>
  <c r="L8" i="25"/>
  <c r="M8" i="25"/>
  <c r="N8" i="25"/>
  <c r="O8" i="25"/>
  <c r="P8" i="25"/>
  <c r="Q8" i="25"/>
  <c r="R8" i="25"/>
  <c r="S8" i="25"/>
  <c r="T8" i="25"/>
  <c r="D9" i="25"/>
  <c r="E9" i="25"/>
  <c r="F9" i="25"/>
  <c r="G9" i="25"/>
  <c r="H9" i="25"/>
  <c r="I9" i="25"/>
  <c r="J9" i="25"/>
  <c r="K9" i="25"/>
  <c r="L9" i="25"/>
  <c r="M9" i="25"/>
  <c r="N9" i="25"/>
  <c r="O9" i="25"/>
  <c r="P9" i="25"/>
  <c r="Q9" i="25"/>
  <c r="R9" i="25"/>
  <c r="S9" i="25"/>
  <c r="T9" i="25"/>
  <c r="D10" i="25"/>
  <c r="E10" i="25"/>
  <c r="F10" i="25"/>
  <c r="G10" i="25"/>
  <c r="H10" i="25"/>
  <c r="I10" i="25"/>
  <c r="J10" i="25"/>
  <c r="K10" i="25"/>
  <c r="L10" i="25"/>
  <c r="M10" i="25"/>
  <c r="N10" i="25"/>
  <c r="O10" i="25"/>
  <c r="P10" i="25"/>
  <c r="Q10" i="25"/>
  <c r="R10" i="25"/>
  <c r="S10" i="25"/>
  <c r="T10" i="25"/>
  <c r="D11" i="25"/>
  <c r="E11" i="25"/>
  <c r="F11" i="25"/>
  <c r="G11" i="25"/>
  <c r="H11" i="25"/>
  <c r="I11" i="25"/>
  <c r="J11" i="25"/>
  <c r="K11" i="25"/>
  <c r="L11" i="25"/>
  <c r="M11" i="25"/>
  <c r="N11" i="25"/>
  <c r="O11" i="25"/>
  <c r="P11" i="25"/>
  <c r="Q11" i="25"/>
  <c r="R11" i="25"/>
  <c r="S11" i="25"/>
  <c r="T11" i="25"/>
  <c r="T5" i="25"/>
  <c r="S5" i="25"/>
  <c r="R5" i="25"/>
  <c r="Q5" i="25"/>
  <c r="P5" i="25"/>
  <c r="O5" i="25"/>
  <c r="N5" i="25"/>
  <c r="M5" i="25"/>
  <c r="L5" i="25"/>
  <c r="K5" i="25"/>
  <c r="J5" i="25"/>
  <c r="I5" i="25"/>
  <c r="H5" i="25"/>
  <c r="G5" i="25"/>
  <c r="F5" i="25"/>
  <c r="E5" i="25"/>
  <c r="D5" i="25"/>
  <c r="C14" i="25"/>
  <c r="C13" i="25"/>
  <c r="C12" i="25"/>
  <c r="C6" i="25"/>
  <c r="C7" i="25"/>
  <c r="C8" i="25"/>
  <c r="C9" i="25"/>
  <c r="C10" i="25"/>
  <c r="C11" i="25"/>
  <c r="C5" i="25"/>
  <c r="T3" i="25"/>
  <c r="S3" i="25"/>
  <c r="R3" i="25"/>
  <c r="Q3" i="25"/>
  <c r="P3" i="25"/>
  <c r="O3" i="25"/>
  <c r="N3" i="25"/>
  <c r="M3" i="25"/>
  <c r="L3" i="25"/>
  <c r="K3" i="25"/>
  <c r="J3" i="25"/>
  <c r="I3" i="25"/>
  <c r="H3" i="25"/>
  <c r="G3" i="25"/>
  <c r="F3" i="25"/>
  <c r="E3" i="25"/>
  <c r="D3" i="25"/>
  <c r="C3" i="25"/>
  <c r="Y10" i="25" l="1"/>
  <c r="Y13" i="25"/>
  <c r="Y9" i="25"/>
  <c r="Y6" i="25"/>
  <c r="Y12" i="25"/>
  <c r="Y8" i="25"/>
  <c r="Y14" i="25"/>
  <c r="Y5" i="25"/>
  <c r="Y17" i="25"/>
  <c r="Y7" i="25"/>
  <c r="Y11" i="25"/>
  <c r="V6" i="25"/>
  <c r="C7" i="28" s="1"/>
  <c r="N17" i="25"/>
  <c r="N19" i="25"/>
  <c r="F17" i="25"/>
  <c r="F19" i="25"/>
  <c r="C19" i="25"/>
  <c r="C17" i="25"/>
  <c r="M17" i="25"/>
  <c r="M19" i="25"/>
  <c r="E17" i="25"/>
  <c r="E19" i="25"/>
  <c r="D19" i="25"/>
  <c r="D17" i="25"/>
  <c r="U10" i="25"/>
  <c r="K19" i="25"/>
  <c r="K17" i="25"/>
  <c r="T19" i="25"/>
  <c r="T17" i="25"/>
  <c r="S19" i="25"/>
  <c r="S17" i="25"/>
  <c r="U8" i="25"/>
  <c r="R19" i="25"/>
  <c r="R17" i="25"/>
  <c r="J19" i="25"/>
  <c r="J17" i="25"/>
  <c r="U6" i="25"/>
  <c r="Q17" i="25"/>
  <c r="Q19" i="25"/>
  <c r="I19" i="25"/>
  <c r="I17" i="25"/>
  <c r="U9" i="25"/>
  <c r="P17" i="25"/>
  <c r="P19" i="25"/>
  <c r="H17" i="25"/>
  <c r="H19" i="25"/>
  <c r="U12" i="25"/>
  <c r="L17" i="25"/>
  <c r="L19" i="25"/>
  <c r="U7" i="25"/>
  <c r="X17" i="25"/>
  <c r="X6" i="25"/>
  <c r="X8" i="25"/>
  <c r="Z10" i="25"/>
  <c r="Z12" i="25"/>
  <c r="Z14" i="25"/>
  <c r="W7" i="25"/>
  <c r="X13" i="25"/>
  <c r="Z17" i="25"/>
  <c r="Z6" i="25"/>
  <c r="Z8" i="25"/>
  <c r="V13" i="25"/>
  <c r="C14" i="28" s="1"/>
  <c r="Z5" i="25"/>
  <c r="W11" i="25"/>
  <c r="X5" i="25"/>
  <c r="W9" i="25"/>
  <c r="W5" i="25"/>
  <c r="W8" i="25"/>
  <c r="V7" i="25"/>
  <c r="C8" i="28" s="1"/>
  <c r="V9" i="25"/>
  <c r="C10" i="28" s="1"/>
  <c r="W13" i="25"/>
  <c r="X11" i="25"/>
  <c r="X14" i="25"/>
  <c r="X7" i="25"/>
  <c r="Z9" i="25"/>
  <c r="Z11" i="25"/>
  <c r="Z13" i="25"/>
  <c r="W6" i="25"/>
  <c r="W12" i="25"/>
  <c r="X12" i="25"/>
  <c r="X9" i="25"/>
  <c r="Z7" i="25"/>
  <c r="V10" i="25"/>
  <c r="C11" i="28" s="1"/>
  <c r="V12" i="25"/>
  <c r="C13" i="28" s="1"/>
  <c r="V8" i="25"/>
  <c r="C9" i="28" s="1"/>
  <c r="W10" i="25"/>
  <c r="W14" i="25"/>
  <c r="X10" i="25"/>
  <c r="O17" i="25"/>
  <c r="O19" i="25"/>
  <c r="G17" i="25"/>
  <c r="G19" i="25"/>
  <c r="U13" i="25"/>
  <c r="U11" i="25"/>
  <c r="U5" i="25"/>
  <c r="V14" i="25"/>
  <c r="V17" i="25" s="1"/>
  <c r="C10" i="32" l="1"/>
  <c r="C10" i="33" s="1"/>
  <c r="C10" i="34" s="1"/>
  <c r="C10" i="35" s="1"/>
  <c r="C9" i="32"/>
  <c r="C9" i="33" s="1"/>
  <c r="C9" i="34" s="1"/>
  <c r="C9" i="35" s="1"/>
  <c r="C15" i="28"/>
  <c r="W17" i="25"/>
  <c r="D11" i="28"/>
  <c r="C11" i="32"/>
  <c r="C11" i="33" s="1"/>
  <c r="C11" i="34" s="1"/>
  <c r="C11" i="35" s="1"/>
  <c r="D11" i="35" s="1"/>
  <c r="D14" i="28"/>
  <c r="C14" i="32"/>
  <c r="C14" i="33" s="1"/>
  <c r="C14" i="34" s="1"/>
  <c r="C14" i="35" s="1"/>
  <c r="D14" i="35" s="1"/>
  <c r="D8" i="28"/>
  <c r="C8" i="32"/>
  <c r="C8" i="33" s="1"/>
  <c r="C8" i="34" s="1"/>
  <c r="C8" i="35" s="1"/>
  <c r="D8" i="35" s="1"/>
  <c r="D13" i="28"/>
  <c r="C13" i="32"/>
  <c r="C13" i="33" s="1"/>
  <c r="C13" i="34" s="1"/>
  <c r="C13" i="35" s="1"/>
  <c r="D13" i="35" s="1"/>
  <c r="C7" i="32"/>
  <c r="C7" i="33" s="1"/>
  <c r="C7" i="34" s="1"/>
  <c r="C7" i="35" s="1"/>
  <c r="D9" i="28"/>
  <c r="AA8" i="25"/>
  <c r="AA12" i="25"/>
  <c r="AA10" i="25"/>
  <c r="AA9" i="25"/>
  <c r="AA13" i="25"/>
  <c r="AA14" i="25"/>
  <c r="AA7" i="25"/>
  <c r="AA6" i="25"/>
  <c r="V5" i="25"/>
  <c r="V11" i="25"/>
  <c r="U14" i="25"/>
  <c r="D11" i="32" l="1"/>
  <c r="D9" i="32"/>
  <c r="D9" i="35"/>
  <c r="D14" i="33"/>
  <c r="D9" i="33"/>
  <c r="D13" i="34"/>
  <c r="D9" i="34"/>
  <c r="AA17" i="25"/>
  <c r="AA18" i="25"/>
  <c r="D8" i="33"/>
  <c r="D11" i="34"/>
  <c r="D13" i="33"/>
  <c r="D14" i="32"/>
  <c r="D11" i="33"/>
  <c r="D8" i="34"/>
  <c r="D13" i="32"/>
  <c r="D8" i="32"/>
  <c r="D14" i="34"/>
  <c r="D15" i="28"/>
  <c r="C15" i="32"/>
  <c r="AA11" i="25"/>
  <c r="C12" i="28"/>
  <c r="AA5" i="25"/>
  <c r="C6" i="28"/>
  <c r="U17" i="25"/>
  <c r="U19" i="25"/>
  <c r="D6" i="28" l="1"/>
  <c r="C6" i="32"/>
  <c r="D12" i="28"/>
  <c r="C12" i="32"/>
  <c r="C15" i="33"/>
  <c r="D15" i="32"/>
  <c r="C15" i="34" l="1"/>
  <c r="D15" i="33"/>
  <c r="C12" i="33"/>
  <c r="D12" i="32"/>
  <c r="C6" i="33"/>
  <c r="D6" i="32"/>
  <c r="C6" i="34" l="1"/>
  <c r="D6" i="33"/>
  <c r="C12" i="34"/>
  <c r="D12" i="33"/>
  <c r="C15" i="35"/>
  <c r="D15" i="35" s="1"/>
  <c r="D15" i="34"/>
  <c r="C12" i="35" l="1"/>
  <c r="D12" i="35" s="1"/>
  <c r="D12" i="34"/>
  <c r="C6" i="35"/>
  <c r="D6" i="35" s="1"/>
  <c r="D6" i="34"/>
</calcChain>
</file>

<file path=xl/sharedStrings.xml><?xml version="1.0" encoding="utf-8"?>
<sst xmlns="http://schemas.openxmlformats.org/spreadsheetml/2006/main" count="752" uniqueCount="140">
  <si>
    <t>【作成方法】</t>
    <rPh sb="1" eb="3">
      <t>サクセイ</t>
    </rPh>
    <rPh sb="3" eb="5">
      <t>ホウホウ</t>
    </rPh>
    <phoneticPr fontId="3"/>
  </si>
  <si>
    <t>■本Excelは、全補助事業期間及びステージ毎の金額を把握するためのファイルです。</t>
    <rPh sb="16" eb="17">
      <t>オヨ</t>
    </rPh>
    <rPh sb="22" eb="23">
      <t>ゴト</t>
    </rPh>
    <phoneticPr fontId="3"/>
  </si>
  <si>
    <t>ステージ1</t>
    <phoneticPr fontId="3"/>
  </si>
  <si>
    <t>ステージ2</t>
    <phoneticPr fontId="3"/>
  </si>
  <si>
    <t>ステージ3</t>
    <phoneticPr fontId="3"/>
  </si>
  <si>
    <t>（2025年10月～2027年12月）</t>
    <phoneticPr fontId="3"/>
  </si>
  <si>
    <t>（2028年1月～2030年3月）</t>
    <phoneticPr fontId="3"/>
  </si>
  <si>
    <t>データ貼付シート⇒</t>
    <rPh sb="3" eb="4">
      <t>ハ</t>
    </rPh>
    <rPh sb="4" eb="5">
      <t>ツ</t>
    </rPh>
    <phoneticPr fontId="3"/>
  </si>
  <si>
    <t>2025SG</t>
    <phoneticPr fontId="3"/>
  </si>
  <si>
    <t>2027SG</t>
    <phoneticPr fontId="3"/>
  </si>
  <si>
    <t>全補助事業期間　経費内訳書</t>
    <rPh sb="0" eb="1">
      <t>ゼン</t>
    </rPh>
    <rPh sb="1" eb="3">
      <t>ホジョ</t>
    </rPh>
    <rPh sb="3" eb="5">
      <t>ジギョウ</t>
    </rPh>
    <rPh sb="5" eb="7">
      <t>キカン</t>
    </rPh>
    <rPh sb="12" eb="13">
      <t>ショ</t>
    </rPh>
    <phoneticPr fontId="23"/>
  </si>
  <si>
    <t>（単位：円）</t>
    <rPh sb="1" eb="3">
      <t>タンイ</t>
    </rPh>
    <rPh sb="4" eb="5">
      <t>エン</t>
    </rPh>
    <phoneticPr fontId="3"/>
  </si>
  <si>
    <t>ステージ</t>
    <phoneticPr fontId="23"/>
  </si>
  <si>
    <t>合計</t>
    <rPh sb="0" eb="2">
      <t>ゴウケイ</t>
    </rPh>
    <phoneticPr fontId="3"/>
  </si>
  <si>
    <t>事業費</t>
  </si>
  <si>
    <t>2023SG</t>
    <phoneticPr fontId="3"/>
  </si>
  <si>
    <t>2024SG</t>
  </si>
  <si>
    <t>2025SG</t>
  </si>
  <si>
    <t>2026SG</t>
  </si>
  <si>
    <t>2027SG</t>
  </si>
  <si>
    <t>2028SG</t>
  </si>
  <si>
    <t>2029SG</t>
  </si>
  <si>
    <t>2030SG</t>
  </si>
  <si>
    <t>2031SG</t>
  </si>
  <si>
    <t>20YY年M月
～20YY年M月</t>
    <rPh sb="4" eb="5">
      <t>ネン</t>
    </rPh>
    <rPh sb="6" eb="7">
      <t>ガツ</t>
    </rPh>
    <rPh sb="13" eb="14">
      <t>ネン</t>
    </rPh>
    <rPh sb="15" eb="16">
      <t>ガツ</t>
    </rPh>
    <phoneticPr fontId="3"/>
  </si>
  <si>
    <t>←青色セルは手入力して下さい（他は自動計算されます）。</t>
    <rPh sb="1" eb="3">
      <t>アオイロ</t>
    </rPh>
    <rPh sb="6" eb="7">
      <t>テ</t>
    </rPh>
    <rPh sb="7" eb="9">
      <t>ニュウリョク</t>
    </rPh>
    <rPh sb="11" eb="12">
      <t>クダ</t>
    </rPh>
    <rPh sb="15" eb="16">
      <t>ホカ</t>
    </rPh>
    <rPh sb="17" eb="19">
      <t>ジドウ</t>
    </rPh>
    <rPh sb="19" eb="21">
      <t>ケイサン</t>
    </rPh>
    <phoneticPr fontId="3"/>
  </si>
  <si>
    <t>　物品費</t>
    <phoneticPr fontId="3"/>
  </si>
  <si>
    <t>設備備品費</t>
  </si>
  <si>
    <t>消耗品費</t>
  </si>
  <si>
    <t>　旅費</t>
    <phoneticPr fontId="3"/>
  </si>
  <si>
    <t>旅費</t>
    <phoneticPr fontId="3"/>
  </si>
  <si>
    <t>　人件費・謝金</t>
    <rPh sb="5" eb="7">
      <t>シャキン</t>
    </rPh>
    <phoneticPr fontId="3"/>
  </si>
  <si>
    <t>人件費</t>
  </si>
  <si>
    <t>謝金</t>
    <phoneticPr fontId="3"/>
  </si>
  <si>
    <t>　その他</t>
    <phoneticPr fontId="3"/>
  </si>
  <si>
    <t>その他</t>
  </si>
  <si>
    <t>　小計</t>
    <phoneticPr fontId="3"/>
  </si>
  <si>
    <t>間接経費</t>
    <rPh sb="0" eb="2">
      <t>カンセツ</t>
    </rPh>
    <rPh sb="2" eb="4">
      <t>ケイヒ</t>
    </rPh>
    <phoneticPr fontId="20"/>
  </si>
  <si>
    <t>委託費</t>
  </si>
  <si>
    <r>
      <t>合計（補助対象経費）</t>
    </r>
    <r>
      <rPr>
        <sz val="10"/>
        <color rgb="FF0070C0"/>
        <rFont val="メイリオ"/>
        <family val="3"/>
        <charset val="128"/>
      </rPr>
      <t>※1</t>
    </r>
    <phoneticPr fontId="23"/>
  </si>
  <si>
    <r>
      <t xml:space="preserve">全認定VC出資額 </t>
    </r>
    <r>
      <rPr>
        <sz val="10"/>
        <color rgb="FF0070C0"/>
        <rFont val="メイリオ"/>
        <family val="3"/>
        <charset val="128"/>
      </rPr>
      <t>※2</t>
    </r>
    <rPh sb="0" eb="1">
      <t>ゼン</t>
    </rPh>
    <phoneticPr fontId="23"/>
  </si>
  <si>
    <t>B</t>
    <phoneticPr fontId="23"/>
  </si>
  <si>
    <r>
      <t>リード認定VC出資額</t>
    </r>
    <r>
      <rPr>
        <sz val="10"/>
        <color rgb="FF0070C0"/>
        <rFont val="メイリオ"/>
        <family val="3"/>
        <charset val="128"/>
      </rPr>
      <t xml:space="preserve"> ※3</t>
    </r>
    <phoneticPr fontId="23"/>
  </si>
  <si>
    <t>(b)</t>
    <phoneticPr fontId="23"/>
  </si>
  <si>
    <r>
      <t>補助対象経費として計上する全認定VC出資額</t>
    </r>
    <r>
      <rPr>
        <sz val="10"/>
        <color rgb="FF0070C0"/>
        <rFont val="メイリオ"/>
        <family val="3"/>
        <charset val="128"/>
      </rPr>
      <t xml:space="preserve"> ※4</t>
    </r>
    <rPh sb="13" eb="14">
      <t>ゼン</t>
    </rPh>
    <rPh sb="14" eb="16">
      <t>ニンテイ</t>
    </rPh>
    <phoneticPr fontId="23"/>
  </si>
  <si>
    <r>
      <t xml:space="preserve">補助対象経費として計上するリード認定VC出資額 </t>
    </r>
    <r>
      <rPr>
        <sz val="9"/>
        <color rgb="FF0070C0"/>
        <rFont val="メイリオ"/>
        <family val="3"/>
        <charset val="128"/>
      </rPr>
      <t>※5</t>
    </r>
    <phoneticPr fontId="23"/>
  </si>
  <si>
    <t>(b’)</t>
    <phoneticPr fontId="23"/>
  </si>
  <si>
    <r>
      <t xml:space="preserve">AMED補助額 </t>
    </r>
    <r>
      <rPr>
        <sz val="10"/>
        <color rgb="FF0070C0"/>
        <rFont val="メイリオ"/>
        <family val="3"/>
        <charset val="128"/>
      </rPr>
      <t>※6</t>
    </r>
    <phoneticPr fontId="23"/>
  </si>
  <si>
    <t>ステージ：</t>
    <phoneticPr fontId="3"/>
  </si>
  <si>
    <t>←プルダウンで選択して下さい。</t>
    <rPh sb="7" eb="9">
      <t>センタク</t>
    </rPh>
    <rPh sb="11" eb="12">
      <t>クダ</t>
    </rPh>
    <phoneticPr fontId="3"/>
  </si>
  <si>
    <t>所要経費（補助対象経費）</t>
    <phoneticPr fontId="3"/>
  </si>
  <si>
    <t>補助率：2/3</t>
  </si>
  <si>
    <t>（単位：円）</t>
  </si>
  <si>
    <t>補助対象経費区分</t>
    <rPh sb="0" eb="2">
      <t>ホジョ</t>
    </rPh>
    <rPh sb="2" eb="4">
      <t>タイショウ</t>
    </rPh>
    <rPh sb="4" eb="6">
      <t>ケイヒ</t>
    </rPh>
    <rPh sb="6" eb="8">
      <t>クブン</t>
    </rPh>
    <phoneticPr fontId="3"/>
  </si>
  <si>
    <t>項目</t>
    <phoneticPr fontId="3"/>
  </si>
  <si>
    <t>項目計</t>
    <phoneticPr fontId="3"/>
  </si>
  <si>
    <t>補助対象経費</t>
    <rPh sb="0" eb="2">
      <t>ホジョ</t>
    </rPh>
    <rPh sb="2" eb="4">
      <t>タイショウ</t>
    </rPh>
    <rPh sb="4" eb="6">
      <t>ケイヒ</t>
    </rPh>
    <phoneticPr fontId="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</si>
  <si>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3"/>
  </si>
  <si>
    <t>物品費</t>
    <rPh sb="0" eb="2">
      <t>ブッピン</t>
    </rPh>
    <rPh sb="2" eb="3">
      <t>ヒ</t>
    </rPh>
    <phoneticPr fontId="3"/>
  </si>
  <si>
    <t>旅費</t>
    <rPh sb="0" eb="2">
      <t>リョヒ</t>
    </rPh>
    <phoneticPr fontId="3"/>
  </si>
  <si>
    <t>旅費</t>
  </si>
  <si>
    <t>人件費・謝金</t>
    <rPh sb="0" eb="3">
      <t>ジンケンヒ</t>
    </rPh>
    <rPh sb="4" eb="6">
      <t>シャキン</t>
    </rPh>
    <phoneticPr fontId="3"/>
  </si>
  <si>
    <t>謝金</t>
  </si>
  <si>
    <t>その他</t>
    <rPh sb="2" eb="3">
      <t>タ</t>
    </rPh>
    <phoneticPr fontId="3"/>
  </si>
  <si>
    <t>その他</t>
    <phoneticPr fontId="3"/>
  </si>
  <si>
    <t>小計</t>
    <phoneticPr fontId="3"/>
  </si>
  <si>
    <t>間接経費/一般管理費（小計の10％）</t>
  </si>
  <si>
    <t>委託費</t>
    <rPh sb="0" eb="2">
      <t>イタク</t>
    </rPh>
    <rPh sb="2" eb="3">
      <t>ヒ</t>
    </rPh>
    <phoneticPr fontId="3"/>
  </si>
  <si>
    <t>合計</t>
  </si>
  <si>
    <t>令和5(2023)年度</t>
    <rPh sb="0" eb="2">
      <t>レイワ</t>
    </rPh>
    <rPh sb="9" eb="11">
      <t>ネンド</t>
    </rPh>
    <phoneticPr fontId="3"/>
  </si>
  <si>
    <t>令和6(2024)年度</t>
    <rPh sb="0" eb="2">
      <t>レイワ</t>
    </rPh>
    <rPh sb="9" eb="11">
      <t>ネンド</t>
    </rPh>
    <phoneticPr fontId="3"/>
  </si>
  <si>
    <t>令和7(2025)年度</t>
    <rPh sb="0" eb="2">
      <t>レイワ</t>
    </rPh>
    <rPh sb="9" eb="11">
      <t>ネンド</t>
    </rPh>
    <phoneticPr fontId="3"/>
  </si>
  <si>
    <t>令和8(2026)年度</t>
    <rPh sb="0" eb="2">
      <t>レイワ</t>
    </rPh>
    <rPh sb="9" eb="11">
      <t>ネンド</t>
    </rPh>
    <phoneticPr fontId="3"/>
  </si>
  <si>
    <t>令和9(2027)年度</t>
    <rPh sb="0" eb="2">
      <t>レイワ</t>
    </rPh>
    <rPh sb="9" eb="11">
      <t>ネンド</t>
    </rPh>
    <phoneticPr fontId="3"/>
  </si>
  <si>
    <t>令和10(2028)年度</t>
    <rPh sb="0" eb="2">
      <t>レイワ</t>
    </rPh>
    <rPh sb="10" eb="12">
      <t>ネンド</t>
    </rPh>
    <phoneticPr fontId="3"/>
  </si>
  <si>
    <t>令和11(2029)年度</t>
    <rPh sb="0" eb="2">
      <t>レイワ</t>
    </rPh>
    <rPh sb="10" eb="12">
      <t>ネンド</t>
    </rPh>
    <phoneticPr fontId="3"/>
  </si>
  <si>
    <t>令和12(2030)年度</t>
    <rPh sb="0" eb="2">
      <t>レイワ</t>
    </rPh>
    <rPh sb="10" eb="12">
      <t>ネンド</t>
    </rPh>
    <phoneticPr fontId="3"/>
  </si>
  <si>
    <t>令和13(2031)年度</t>
    <rPh sb="0" eb="2">
      <t>レイワ</t>
    </rPh>
    <rPh sb="10" eb="12">
      <t>ネンド</t>
    </rPh>
    <phoneticPr fontId="3"/>
  </si>
  <si>
    <t>各年度別経費内訳(単位：円）　</t>
    <phoneticPr fontId="3"/>
  </si>
  <si>
    <t>補助率（分子／分母）：　　2／3　　　</t>
    <phoneticPr fontId="3"/>
  </si>
  <si>
    <t>事業費</t>
    <rPh sb="0" eb="3">
      <t>ジギョウヒ</t>
    </rPh>
    <phoneticPr fontId="3"/>
  </si>
  <si>
    <t>大項目</t>
    <rPh sb="0" eb="3">
      <t>ダイコウモク</t>
    </rPh>
    <phoneticPr fontId="3"/>
  </si>
  <si>
    <t>中項目</t>
    <rPh sb="0" eb="1">
      <t>チュウ</t>
    </rPh>
    <rPh sb="1" eb="3">
      <t>コウモク</t>
    </rPh>
    <phoneticPr fontId="3"/>
  </si>
  <si>
    <t>令和5(2023)年度</t>
  </si>
  <si>
    <t>令和6(2024)年度</t>
  </si>
  <si>
    <t>令和7(2025)年度</t>
  </si>
  <si>
    <t>令和8(2026)年度</t>
  </si>
  <si>
    <t>令和9(2027)年度</t>
  </si>
  <si>
    <t>令和10(2028)年度</t>
  </si>
  <si>
    <t>令和11(2029)年度</t>
  </si>
  <si>
    <t>令和12(2030)年度</t>
  </si>
  <si>
    <t>令和13(2031)年度</t>
  </si>
  <si>
    <t>計</t>
    <rPh sb="0" eb="1">
      <t>ケイ</t>
    </rPh>
    <phoneticPr fontId="3"/>
  </si>
  <si>
    <t>補助対象経費</t>
  </si>
  <si>
    <r>
      <t xml:space="preserve">補助金額
</t>
    </r>
    <r>
      <rPr>
        <sz val="6"/>
        <color rgb="FF000000"/>
        <rFont val="Meiryo UI"/>
        <family val="3"/>
        <charset val="128"/>
      </rPr>
      <t>(補助対象経費×補助率)</t>
    </r>
    <phoneticPr fontId="3"/>
  </si>
  <si>
    <t>補助対象経費</t>
    <phoneticPr fontId="3"/>
  </si>
  <si>
    <t>１．物品費</t>
    <phoneticPr fontId="3"/>
  </si>
  <si>
    <t>設備備品費</t>
    <rPh sb="4" eb="5">
      <t>ヒ</t>
    </rPh>
    <phoneticPr fontId="3"/>
  </si>
  <si>
    <t>消耗品費</t>
    <phoneticPr fontId="3"/>
  </si>
  <si>
    <t>２．旅費</t>
    <phoneticPr fontId="3"/>
  </si>
  <si>
    <t>３．人件費
　　　・謝金</t>
    <phoneticPr fontId="3"/>
  </si>
  <si>
    <t>人件費</t>
    <rPh sb="0" eb="3">
      <t>ジンケンヒ</t>
    </rPh>
    <phoneticPr fontId="3"/>
  </si>
  <si>
    <t>謝金</t>
    <rPh sb="0" eb="2">
      <t>シャキン</t>
    </rPh>
    <phoneticPr fontId="3"/>
  </si>
  <si>
    <t>４．その他</t>
    <phoneticPr fontId="3"/>
  </si>
  <si>
    <t>間接経費/一般管理費（小計の10％）</t>
    <phoneticPr fontId="3"/>
  </si>
  <si>
    <t>委託費</t>
    <rPh sb="0" eb="3">
      <t>イタクヒ</t>
    </rPh>
    <phoneticPr fontId="3"/>
  </si>
  <si>
    <t>合計</t>
    <phoneticPr fontId="3"/>
  </si>
  <si>
    <t>※本シートは自動計算されます（入力不要）。</t>
    <phoneticPr fontId="3"/>
  </si>
  <si>
    <t>全補助事業期間</t>
    <rPh sb="0" eb="1">
      <t>ゼン</t>
    </rPh>
    <rPh sb="1" eb="3">
      <t>ホジョ</t>
    </rPh>
    <rPh sb="3" eb="5">
      <t>ジギョウ</t>
    </rPh>
    <rPh sb="5" eb="7">
      <t>キカン</t>
    </rPh>
    <phoneticPr fontId="3"/>
  </si>
  <si>
    <t>ステージ1</t>
    <phoneticPr fontId="23"/>
  </si>
  <si>
    <t>補助率：2/3</t>
    <phoneticPr fontId="3"/>
  </si>
  <si>
    <t>項目</t>
    <rPh sb="0" eb="2">
      <t>コウモク</t>
    </rPh>
    <phoneticPr fontId="3"/>
  </si>
  <si>
    <t>項目計</t>
    <rPh sb="0" eb="2">
      <t>コウモク</t>
    </rPh>
    <rPh sb="2" eb="3">
      <t>ケイ</t>
    </rPh>
    <phoneticPr fontId="3"/>
  </si>
  <si>
    <r>
      <t xml:space="preserve">補助金額
</t>
    </r>
    <r>
      <rPr>
        <sz val="11"/>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3"/>
  </si>
  <si>
    <t>合計</t>
    <phoneticPr fontId="23"/>
  </si>
  <si>
    <t>ステージ2</t>
    <phoneticPr fontId="23"/>
  </si>
  <si>
    <t>ステージ3</t>
    <phoneticPr fontId="23"/>
  </si>
  <si>
    <t>ステージ4</t>
    <phoneticPr fontId="23"/>
  </si>
  <si>
    <t>ステージ5</t>
    <phoneticPr fontId="23"/>
  </si>
  <si>
    <t>物品費</t>
    <rPh sb="0" eb="2">
      <t>ブッピン</t>
    </rPh>
    <rPh sb="2" eb="3">
      <t>ヒ</t>
    </rPh>
    <phoneticPr fontId="23"/>
  </si>
  <si>
    <t>旅費</t>
    <rPh sb="0" eb="2">
      <t>リョヒ</t>
    </rPh>
    <phoneticPr fontId="23"/>
  </si>
  <si>
    <t>人件費・謝金</t>
    <rPh sb="0" eb="3">
      <t>ジンケンヒ</t>
    </rPh>
    <rPh sb="4" eb="6">
      <t>シャキン</t>
    </rPh>
    <phoneticPr fontId="23"/>
  </si>
  <si>
    <t>その他</t>
    <rPh sb="2" eb="3">
      <t>タ</t>
    </rPh>
    <phoneticPr fontId="23"/>
  </si>
  <si>
    <t>小計</t>
  </si>
  <si>
    <t>委託費</t>
    <rPh sb="0" eb="2">
      <t>イタク</t>
    </rPh>
    <rPh sb="2" eb="3">
      <t>ヒ</t>
    </rPh>
    <phoneticPr fontId="23"/>
  </si>
  <si>
    <r>
      <t>全補助事業期間　経費内訳書</t>
    </r>
    <r>
      <rPr>
        <b/>
        <sz val="12"/>
        <color rgb="FFFF0000"/>
        <rFont val="メイリオ"/>
        <family val="3"/>
        <charset val="128"/>
      </rPr>
      <t>（AMED補助金額）</t>
    </r>
    <rPh sb="0" eb="1">
      <t>ゼン</t>
    </rPh>
    <rPh sb="1" eb="3">
      <t>ホジョ</t>
    </rPh>
    <rPh sb="3" eb="5">
      <t>ジギョウ</t>
    </rPh>
    <rPh sb="5" eb="7">
      <t>キカン</t>
    </rPh>
    <rPh sb="12" eb="13">
      <t>ショ</t>
    </rPh>
    <rPh sb="18" eb="21">
      <t>ホジョキン</t>
    </rPh>
    <rPh sb="21" eb="22">
      <t>ガク</t>
    </rPh>
    <phoneticPr fontId="23"/>
  </si>
  <si>
    <t>1+2</t>
    <phoneticPr fontId="3"/>
  </si>
  <si>
    <t>1+2+3</t>
    <phoneticPr fontId="3"/>
  </si>
  <si>
    <t>1+2+3+4</t>
    <phoneticPr fontId="3"/>
  </si>
  <si>
    <t>1+2+3+4+5</t>
    <phoneticPr fontId="3"/>
  </si>
  <si>
    <r>
      <rPr>
        <sz val="10"/>
        <rFont val="メイリオ"/>
        <family val="3"/>
        <charset val="128"/>
      </rPr>
      <t>B’</t>
    </r>
    <r>
      <rPr>
        <sz val="10"/>
        <color rgb="FFC00000"/>
        <rFont val="メイリオ"/>
        <family val="3"/>
        <charset val="128"/>
      </rPr>
      <t xml:space="preserve">
B'=A-C</t>
    </r>
    <phoneticPr fontId="23"/>
  </si>
  <si>
    <r>
      <t xml:space="preserve">C
</t>
    </r>
    <r>
      <rPr>
        <sz val="6"/>
        <color rgb="FFC00000"/>
        <rFont val="メイリオ"/>
        <family val="3"/>
        <charset val="128"/>
      </rPr>
      <t>C=（各年度の補助対象経費×2/3）の合計</t>
    </r>
    <rPh sb="5" eb="8">
      <t>カクネンド</t>
    </rPh>
    <rPh sb="9" eb="11">
      <t>ホジョ</t>
    </rPh>
    <rPh sb="11" eb="13">
      <t>タイショウ</t>
    </rPh>
    <rPh sb="13" eb="15">
      <t>ケイヒ</t>
    </rPh>
    <rPh sb="21" eb="23">
      <t>ゴウケイ</t>
    </rPh>
    <phoneticPr fontId="23"/>
  </si>
  <si>
    <t>　各年度のシートを入力すると自動計算されます。</t>
    <phoneticPr fontId="3"/>
  </si>
  <si>
    <r>
      <t>（例）2023年度採択、2025年度及び2027年度の途中でステージが始まる場合</t>
    </r>
    <r>
      <rPr>
        <b/>
        <u/>
        <sz val="10"/>
        <rFont val="游ゴシック"/>
        <family val="3"/>
        <charset val="128"/>
        <scheme val="minor"/>
      </rPr>
      <t>（採択当初作成時）</t>
    </r>
    <rPh sb="16" eb="18">
      <t>ネンド</t>
    </rPh>
    <rPh sb="18" eb="19">
      <t>オヨ</t>
    </rPh>
    <rPh sb="24" eb="26">
      <t>ネンド</t>
    </rPh>
    <rPh sb="27" eb="29">
      <t>トチュウ</t>
    </rPh>
    <rPh sb="35" eb="36">
      <t>ハジ</t>
    </rPh>
    <rPh sb="41" eb="43">
      <t>サイタク</t>
    </rPh>
    <rPh sb="43" eb="45">
      <t>トウショ</t>
    </rPh>
    <rPh sb="45" eb="48">
      <t>サクセイジ</t>
    </rPh>
    <phoneticPr fontId="3"/>
  </si>
  <si>
    <r>
      <t>（例）2023年度に採択され、ステージ1を通過し、2027年度の途中でステージが始まる場合</t>
    </r>
    <r>
      <rPr>
        <b/>
        <u/>
        <sz val="10"/>
        <rFont val="游ゴシック"/>
        <family val="3"/>
        <charset val="128"/>
        <scheme val="minor"/>
      </rPr>
      <t>（ステージ1通過後作成時）</t>
    </r>
    <rPh sb="21" eb="23">
      <t>ツウカ</t>
    </rPh>
    <rPh sb="29" eb="31">
      <t>ネンド</t>
    </rPh>
    <rPh sb="32" eb="34">
      <t>トチュウ</t>
    </rPh>
    <rPh sb="40" eb="41">
      <t>ハジ</t>
    </rPh>
    <rPh sb="51" eb="53">
      <t>ツウカ</t>
    </rPh>
    <rPh sb="53" eb="54">
      <t>ゴ</t>
    </rPh>
    <rPh sb="54" eb="56">
      <t>サクセイ</t>
    </rPh>
    <rPh sb="56" eb="57">
      <t>ジ</t>
    </rPh>
    <phoneticPr fontId="3"/>
  </si>
  <si>
    <t>■ステージが年度を跨ぐ場合、年度途中から始まる次のステージのデータは、その年度の「20XXSG」のシートに貼り付けて下さい。</t>
    <rPh sb="14" eb="16">
      <t>ネンド</t>
    </rPh>
    <rPh sb="16" eb="18">
      <t>トチュウ</t>
    </rPh>
    <rPh sb="20" eb="21">
      <t>ハジ</t>
    </rPh>
    <rPh sb="37" eb="39">
      <t>ネンド</t>
    </rPh>
    <phoneticPr fontId="3"/>
  </si>
  <si>
    <r>
      <t xml:space="preserve">A
</t>
    </r>
    <r>
      <rPr>
        <sz val="10"/>
        <color rgb="FFC00000"/>
        <rFont val="メイリオ"/>
        <family val="3"/>
        <charset val="128"/>
      </rPr>
      <t>A=B' + C</t>
    </r>
    <phoneticPr fontId="23"/>
  </si>
  <si>
    <r>
      <t xml:space="preserve">リード認定VCによる遡及期間開始日以前の出資分 </t>
    </r>
    <r>
      <rPr>
        <sz val="10"/>
        <color theme="4"/>
        <rFont val="メイリオ"/>
        <family val="3"/>
        <charset val="128"/>
      </rPr>
      <t>※7</t>
    </r>
    <rPh sb="10" eb="12">
      <t>ソキュウ</t>
    </rPh>
    <rPh sb="12" eb="14">
      <t>キカン</t>
    </rPh>
    <rPh sb="14" eb="17">
      <t>カイシビ</t>
    </rPh>
    <rPh sb="17" eb="19">
      <t>イゼン</t>
    </rPh>
    <rPh sb="20" eb="22">
      <t>シュッシ</t>
    </rPh>
    <rPh sb="22" eb="23">
      <t>ブン</t>
    </rPh>
    <phoneticPr fontId="3"/>
  </si>
  <si>
    <r>
      <t>補助事業開始日以前の出資額と遡及期間開始日から補助事業期間全体を通じた
リード認定VCによる出資額合計</t>
    </r>
    <r>
      <rPr>
        <sz val="10"/>
        <color theme="4"/>
        <rFont val="メイリオ"/>
        <family val="3"/>
        <charset val="128"/>
      </rPr>
      <t>　※８</t>
    </r>
    <r>
      <rPr>
        <sz val="10"/>
        <color theme="1"/>
        <rFont val="メイリオ"/>
        <family val="3"/>
        <charset val="128"/>
      </rPr>
      <t xml:space="preserve">
</t>
    </r>
    <r>
      <rPr>
        <sz val="8"/>
        <color rgb="FFC00000"/>
        <rFont val="メイリオ"/>
        <family val="3"/>
        <charset val="128"/>
      </rPr>
      <t>※本欄が10億円以上となるように提案書を作成して下さい。</t>
    </r>
    <rPh sb="12" eb="13">
      <t>ガク</t>
    </rPh>
    <rPh sb="39" eb="41">
      <t>ニンテイ</t>
    </rPh>
    <rPh sb="48" eb="49">
      <t>ガク</t>
    </rPh>
    <rPh sb="49" eb="51">
      <t>ゴウケイ</t>
    </rPh>
    <rPh sb="56" eb="58">
      <t>ホンラン</t>
    </rPh>
    <rPh sb="61" eb="63">
      <t>オクエン</t>
    </rPh>
    <rPh sb="63" eb="65">
      <t>イジョウ</t>
    </rPh>
    <rPh sb="71" eb="74">
      <t>テイアンショ</t>
    </rPh>
    <rPh sb="75" eb="77">
      <t>サクセイ</t>
    </rPh>
    <rPh sb="79" eb="80">
      <t>クダ</t>
    </rPh>
    <phoneticPr fontId="3"/>
  </si>
  <si>
    <t>■【様式2】のシート「計画書経費欄（計画書貼り付け用）」のデータを、本Excelの各年度のシートに貼り付けて下さい（テキストを貼り付け）。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</si>
</sst>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8" x14ac:knownFonts="1">
    <font>
      <sz val="11"/>
      <name val="ＭＳ Ｐゴシック"/>
      <family val="3"/>
      <charset val="128"/>
    </font>
    <font>
      <sz val="11"/>
      <color theme="1"/>
      <name val="游ゴシック"/>
      <family val="2"/>
      <charset val="128"/>
      <scheme val="minor"/>
    </font>
    <font>
      <sz val="11"/>
      <name val="Meiryo UI"/>
      <family val="3"/>
      <charset val="128"/>
    </font>
    <font>
      <sz val="6"/>
      <name val="ＭＳ Ｐゴシック"/>
      <family val="3"/>
      <charset val="128"/>
    </font>
    <font>
      <sz val="11"/>
      <color theme="0" tint="-0.249977111117893"/>
      <name val="Meiryo UI"/>
      <family val="3"/>
      <charset val="128"/>
    </font>
    <font>
      <sz val="11"/>
      <color theme="0" tint="-0.249977111117893"/>
      <name val="ＭＳ 明朝"/>
      <family val="1"/>
      <charset val="128"/>
    </font>
    <font>
      <sz val="11"/>
      <name val="ＭＳ 明朝"/>
      <family val="1"/>
      <charset val="128"/>
    </font>
    <font>
      <sz val="11"/>
      <color indexed="8"/>
      <name val="Meiryo UI"/>
      <family val="3"/>
      <charset val="128"/>
    </font>
    <font>
      <sz val="11"/>
      <color indexed="10"/>
      <name val="ＭＳ 明朝"/>
      <family val="1"/>
      <charset val="128"/>
    </font>
    <font>
      <sz val="11"/>
      <color indexed="10"/>
      <name val="Meiryo UI"/>
      <family val="3"/>
      <charset val="128"/>
    </font>
    <font>
      <b/>
      <sz val="14"/>
      <name val="Meiryo UI"/>
      <family val="3"/>
      <charset val="128"/>
    </font>
    <font>
      <b/>
      <sz val="14"/>
      <color theme="0" tint="-0.249977111117893"/>
      <name val="ＭＳ 明朝"/>
      <family val="1"/>
      <charset val="128"/>
    </font>
    <font>
      <b/>
      <sz val="14"/>
      <name val="ＭＳ 明朝"/>
      <family val="1"/>
      <charset val="128"/>
    </font>
    <font>
      <b/>
      <sz val="11"/>
      <name val="ＭＳ 明朝"/>
      <family val="1"/>
      <charset val="128"/>
    </font>
    <font>
      <sz val="6"/>
      <color rgb="FF000000"/>
      <name val="Meiryo UI"/>
      <family val="3"/>
      <charset val="128"/>
    </font>
    <font>
      <sz val="11"/>
      <color theme="1"/>
      <name val="游ゴシック"/>
      <family val="2"/>
      <scheme val="minor"/>
    </font>
    <font>
      <sz val="12"/>
      <name val="ＭＳ 明朝"/>
      <family val="1"/>
      <charset val="128"/>
    </font>
    <font>
      <u/>
      <sz val="11"/>
      <name val="ＭＳ 明朝"/>
      <family val="1"/>
      <charset val="128"/>
    </font>
    <font>
      <sz val="10"/>
      <name val="ＭＳ 明朝"/>
      <family val="1"/>
      <charset val="128"/>
    </font>
    <font>
      <sz val="14"/>
      <name val="ＭＳ 明朝"/>
      <family val="1"/>
      <charset val="128"/>
    </font>
    <font>
      <b/>
      <sz val="12"/>
      <name val="ＭＳ 明朝"/>
      <family val="1"/>
      <charset val="128"/>
    </font>
    <font>
      <b/>
      <sz val="12"/>
      <color theme="1"/>
      <name val="ＭＳ 明朝"/>
      <family val="1"/>
      <charset val="128"/>
    </font>
    <font>
      <b/>
      <sz val="12"/>
      <color rgb="FF0070C0"/>
      <name val="ＭＳ 明朝"/>
      <family val="1"/>
      <charset val="128"/>
    </font>
    <font>
      <sz val="6"/>
      <name val="游ゴシック"/>
      <family val="2"/>
      <charset val="128"/>
      <scheme val="minor"/>
    </font>
    <font>
      <sz val="10"/>
      <color theme="1"/>
      <name val="メイリオ"/>
      <family val="3"/>
      <charset val="128"/>
    </font>
    <font>
      <b/>
      <sz val="10"/>
      <color theme="1"/>
      <name val="メイリオ"/>
      <family val="3"/>
      <charset val="128"/>
    </font>
    <font>
      <sz val="10"/>
      <name val="メイリオ"/>
      <family val="3"/>
      <charset val="128"/>
    </font>
    <font>
      <b/>
      <sz val="12"/>
      <color theme="1"/>
      <name val="メイリオ"/>
      <family val="3"/>
      <charset val="128"/>
    </font>
    <font>
      <sz val="9"/>
      <color theme="1"/>
      <name val="メイリオ"/>
      <family val="3"/>
      <charset val="128"/>
    </font>
    <font>
      <b/>
      <sz val="11"/>
      <color theme="1"/>
      <name val="游ゴシック"/>
      <family val="3"/>
      <charset val="128"/>
      <scheme val="minor"/>
    </font>
    <font>
      <b/>
      <sz val="14"/>
      <color theme="1"/>
      <name val="游ゴシック"/>
      <family val="3"/>
      <charset val="128"/>
      <scheme val="minor"/>
    </font>
    <font>
      <b/>
      <sz val="10"/>
      <color rgb="FF0070C0"/>
      <name val="メイリオ"/>
      <family val="3"/>
      <charset val="128"/>
    </font>
    <font>
      <sz val="10"/>
      <color rgb="FF0070C0"/>
      <name val="メイリオ"/>
      <family val="3"/>
      <charset val="128"/>
    </font>
    <font>
      <sz val="9"/>
      <color rgb="FF0070C0"/>
      <name val="メイリオ"/>
      <family val="3"/>
      <charset val="128"/>
    </font>
    <font>
      <b/>
      <sz val="11"/>
      <color theme="1"/>
      <name val="ＭＳ 明朝"/>
      <family val="1"/>
      <charset val="128"/>
    </font>
    <font>
      <sz val="11"/>
      <color theme="1"/>
      <name val="ＭＳ 明朝"/>
      <family val="1"/>
      <charset val="128"/>
    </font>
    <font>
      <b/>
      <sz val="11"/>
      <color rgb="FF0070C0"/>
      <name val="ＭＳ 明朝"/>
      <family val="1"/>
      <charset val="128"/>
    </font>
    <font>
      <sz val="10"/>
      <name val="游ゴシック"/>
      <family val="3"/>
      <charset val="128"/>
      <scheme val="minor"/>
    </font>
    <font>
      <b/>
      <sz val="10"/>
      <name val="游ゴシック"/>
      <family val="3"/>
      <charset val="128"/>
      <scheme val="minor"/>
    </font>
    <font>
      <b/>
      <sz val="10"/>
      <color rgb="FFC00000"/>
      <name val="游ゴシック"/>
      <family val="3"/>
      <charset val="128"/>
      <scheme val="minor"/>
    </font>
    <font>
      <u/>
      <sz val="10"/>
      <name val="游ゴシック"/>
      <family val="3"/>
      <charset val="128"/>
      <scheme val="minor"/>
    </font>
    <font>
      <b/>
      <u/>
      <sz val="10"/>
      <name val="游ゴシック"/>
      <family val="3"/>
      <charset val="128"/>
      <scheme val="minor"/>
    </font>
    <font>
      <b/>
      <sz val="12"/>
      <color rgb="FFFF0000"/>
      <name val="メイリオ"/>
      <family val="3"/>
      <charset val="128"/>
    </font>
    <font>
      <sz val="10"/>
      <color rgb="FFC00000"/>
      <name val="メイリオ"/>
      <family val="3"/>
      <charset val="128"/>
    </font>
    <font>
      <sz val="6"/>
      <color rgb="FFC00000"/>
      <name val="メイリオ"/>
      <family val="3"/>
      <charset val="128"/>
    </font>
    <font>
      <sz val="8"/>
      <color rgb="FFC00000"/>
      <name val="メイリオ"/>
      <family val="3"/>
      <charset val="128"/>
    </font>
    <font>
      <sz val="10"/>
      <color rgb="FFC00000"/>
      <name val="游ゴシック"/>
      <family val="3"/>
      <charset val="128"/>
      <scheme val="minor"/>
    </font>
    <font>
      <sz val="10"/>
      <color theme="4"/>
      <name val="メイリオ"/>
      <family val="3"/>
      <charset val="128"/>
    </font>
  </fonts>
  <fills count="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9" tint="0.79998168889431442"/>
        <bgColor indexed="64"/>
      </patternFill>
    </fill>
    <fill>
      <patternFill patternType="solid">
        <fgColor theme="7" tint="0.79998168889431442"/>
        <bgColor indexed="64"/>
      </patternFill>
    </fill>
  </fills>
  <borders count="7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dashed">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5" fillId="0" borderId="0"/>
    <xf numFmtId="0" fontId="1" fillId="0" borderId="0">
      <alignment vertical="center"/>
    </xf>
    <xf numFmtId="38" fontId="1" fillId="0" borderId="0" applyFont="0" applyFill="0" applyBorder="0" applyAlignment="0" applyProtection="0">
      <alignment vertical="center"/>
    </xf>
  </cellStyleXfs>
  <cellXfs count="281">
    <xf numFmtId="0" fontId="0" fillId="0" borderId="0" xfId="0"/>
    <xf numFmtId="0" fontId="2" fillId="2" borderId="0" xfId="0" applyFont="1" applyFill="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7" fillId="2" borderId="4" xfId="0" applyFont="1" applyFill="1" applyBorder="1" applyAlignment="1">
      <alignment horizontal="center" vertical="center" wrapText="1"/>
    </xf>
    <xf numFmtId="0" fontId="6" fillId="0" borderId="0" xfId="0" applyFont="1" applyAlignment="1">
      <alignment vertical="center" wrapText="1"/>
    </xf>
    <xf numFmtId="0" fontId="7" fillId="2" borderId="6" xfId="0" applyFont="1" applyFill="1" applyBorder="1" applyAlignment="1">
      <alignment horizontal="left" vertical="center" wrapText="1"/>
    </xf>
    <xf numFmtId="0" fontId="7" fillId="2" borderId="9" xfId="0" applyFont="1" applyFill="1" applyBorder="1" applyAlignment="1">
      <alignment horizontal="left" vertical="center" wrapText="1"/>
    </xf>
    <xf numFmtId="0" fontId="9" fillId="2" borderId="0" xfId="0" applyFont="1" applyFill="1" applyAlignment="1">
      <alignment horizontal="left" vertical="center"/>
    </xf>
    <xf numFmtId="0" fontId="2" fillId="0" borderId="0" xfId="0" applyFont="1" applyAlignment="1">
      <alignment horizontal="left" vertical="center"/>
    </xf>
    <xf numFmtId="0" fontId="7" fillId="3" borderId="2"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10" fillId="0" borderId="0" xfId="0" applyFont="1" applyAlignment="1">
      <alignment horizontal="left" vertical="center"/>
    </xf>
    <xf numFmtId="0" fontId="2" fillId="0" borderId="0" xfId="0" applyFont="1" applyAlignment="1">
      <alignment horizontal="left" vertical="top"/>
    </xf>
    <xf numFmtId="0" fontId="4" fillId="0" borderId="0" xfId="0" applyFont="1" applyAlignment="1">
      <alignment horizontal="left" vertical="center"/>
    </xf>
    <xf numFmtId="0" fontId="8" fillId="0" borderId="0" xfId="0" applyFont="1" applyAlignment="1">
      <alignment horizontal="left" vertical="center"/>
    </xf>
    <xf numFmtId="0" fontId="13" fillId="0" borderId="2" xfId="0" applyFont="1" applyBorder="1" applyAlignment="1">
      <alignment vertical="center"/>
    </xf>
    <xf numFmtId="14" fontId="7" fillId="3" borderId="7" xfId="0" applyNumberFormat="1" applyFont="1" applyFill="1" applyBorder="1" applyAlignment="1">
      <alignment horizontal="center" vertical="center" wrapText="1"/>
    </xf>
    <xf numFmtId="0" fontId="7" fillId="2" borderId="0" xfId="0" applyFont="1" applyFill="1" applyAlignment="1">
      <alignment vertical="center" wrapText="1"/>
    </xf>
    <xf numFmtId="0" fontId="7" fillId="2" borderId="0" xfId="0" applyFont="1" applyFill="1" applyAlignment="1">
      <alignment horizontal="left" vertical="center" wrapText="1"/>
    </xf>
    <xf numFmtId="0" fontId="7" fillId="2" borderId="4" xfId="0" applyFont="1" applyFill="1" applyBorder="1" applyAlignment="1">
      <alignment horizontal="left" vertical="center" wrapText="1"/>
    </xf>
    <xf numFmtId="3" fontId="7" fillId="3" borderId="7" xfId="0" applyNumberFormat="1" applyFont="1" applyFill="1" applyBorder="1" applyAlignment="1">
      <alignment vertical="center" wrapText="1"/>
    </xf>
    <xf numFmtId="176" fontId="16" fillId="0" borderId="0" xfId="1" applyNumberFormat="1" applyFont="1" applyAlignment="1">
      <alignment vertical="center" wrapText="1"/>
    </xf>
    <xf numFmtId="0" fontId="15" fillId="0" borderId="0" xfId="1"/>
    <xf numFmtId="0" fontId="17" fillId="0" borderId="0" xfId="1" applyFont="1" applyAlignment="1">
      <alignment horizontal="left" vertical="center"/>
    </xf>
    <xf numFmtId="9" fontId="6" fillId="0" borderId="0" xfId="1" applyNumberFormat="1" applyFont="1" applyAlignment="1">
      <alignment horizontal="right" vertical="center"/>
    </xf>
    <xf numFmtId="0" fontId="6" fillId="0" borderId="3" xfId="1" applyFont="1" applyBorder="1" applyAlignment="1">
      <alignment horizontal="center" vertical="center"/>
    </xf>
    <xf numFmtId="0" fontId="6" fillId="0" borderId="3" xfId="1" applyFont="1" applyBorder="1" applyAlignment="1">
      <alignment horizontal="center" vertical="center" wrapText="1"/>
    </xf>
    <xf numFmtId="0" fontId="6" fillId="0" borderId="5" xfId="1" applyFont="1" applyBorder="1" applyAlignment="1">
      <alignment horizontal="center" vertical="center"/>
    </xf>
    <xf numFmtId="0" fontId="6" fillId="0" borderId="4" xfId="1" applyFont="1" applyBorder="1" applyAlignment="1">
      <alignment horizontal="center" vertical="center" wrapText="1"/>
    </xf>
    <xf numFmtId="0" fontId="6" fillId="0" borderId="3" xfId="1" applyFont="1" applyBorder="1" applyAlignment="1">
      <alignment horizontal="justify" vertical="center"/>
    </xf>
    <xf numFmtId="176" fontId="6" fillId="0" borderId="3" xfId="1" applyNumberFormat="1" applyFont="1" applyBorder="1" applyAlignment="1">
      <alignment horizontal="right" vertical="center"/>
    </xf>
    <xf numFmtId="176" fontId="6" fillId="0" borderId="5" xfId="1" applyNumberFormat="1" applyFont="1" applyBorder="1" applyAlignment="1">
      <alignment horizontal="right" vertical="top"/>
    </xf>
    <xf numFmtId="176" fontId="6" fillId="0" borderId="4" xfId="1" applyNumberFormat="1" applyFont="1" applyBorder="1" applyAlignment="1">
      <alignment horizontal="right" vertical="top"/>
    </xf>
    <xf numFmtId="0" fontId="6" fillId="0" borderId="3" xfId="1" applyFont="1" applyBorder="1" applyAlignment="1">
      <alignment horizontal="justify" vertical="center" wrapText="1"/>
    </xf>
    <xf numFmtId="176" fontId="6" fillId="0" borderId="14" xfId="1" applyNumberFormat="1" applyFont="1" applyBorder="1" applyAlignment="1">
      <alignment horizontal="right" vertical="center"/>
    </xf>
    <xf numFmtId="176" fontId="6" fillId="0" borderId="12" xfId="1" applyNumberFormat="1" applyFont="1" applyBorder="1" applyAlignment="1">
      <alignment horizontal="right" vertical="center"/>
    </xf>
    <xf numFmtId="176" fontId="6" fillId="0" borderId="14" xfId="1" applyNumberFormat="1" applyFont="1" applyBorder="1" applyAlignment="1">
      <alignment horizontal="right" vertical="top"/>
    </xf>
    <xf numFmtId="176" fontId="6" fillId="0" borderId="12" xfId="1" applyNumberFormat="1" applyFont="1" applyBorder="1" applyAlignment="1">
      <alignment horizontal="right" vertical="top"/>
    </xf>
    <xf numFmtId="176" fontId="6" fillId="0" borderId="1" xfId="1" applyNumberFormat="1" applyFont="1" applyBorder="1" applyAlignment="1">
      <alignment horizontal="right" vertical="center"/>
    </xf>
    <xf numFmtId="177" fontId="19" fillId="0" borderId="0" xfId="1" applyNumberFormat="1" applyFont="1" applyAlignment="1">
      <alignment vertical="center"/>
    </xf>
    <xf numFmtId="176" fontId="6" fillId="0" borderId="13" xfId="1" applyNumberFormat="1" applyFont="1" applyBorder="1" applyAlignment="1">
      <alignment horizontal="right" vertical="center"/>
    </xf>
    <xf numFmtId="176" fontId="6" fillId="0" borderId="4" xfId="1" applyNumberFormat="1" applyFont="1" applyBorder="1" applyAlignment="1">
      <alignment horizontal="right" vertical="center"/>
    </xf>
    <xf numFmtId="176" fontId="20" fillId="0" borderId="0" xfId="1" applyNumberFormat="1" applyFont="1" applyAlignment="1">
      <alignment vertical="center" wrapText="1"/>
    </xf>
    <xf numFmtId="176" fontId="20" fillId="0" borderId="0" xfId="1" applyNumberFormat="1" applyFont="1" applyAlignment="1">
      <alignment vertical="center"/>
    </xf>
    <xf numFmtId="176" fontId="6" fillId="0" borderId="8" xfId="0" applyNumberFormat="1" applyFont="1" applyBorder="1" applyAlignment="1">
      <alignment horizontal="right" vertical="top"/>
    </xf>
    <xf numFmtId="176" fontId="6" fillId="0" borderId="13" xfId="0" applyNumberFormat="1" applyFont="1" applyBorder="1" applyAlignment="1">
      <alignment horizontal="right" vertical="top"/>
    </xf>
    <xf numFmtId="176" fontId="6" fillId="0" borderId="3" xfId="0" applyNumberFormat="1" applyFont="1" applyBorder="1" applyAlignment="1">
      <alignment vertical="center"/>
    </xf>
    <xf numFmtId="0" fontId="7" fillId="2" borderId="5" xfId="0" applyFont="1" applyFill="1" applyBorder="1" applyAlignment="1">
      <alignment vertical="center"/>
    </xf>
    <xf numFmtId="0" fontId="7" fillId="2" borderId="6" xfId="0" applyFont="1" applyFill="1" applyBorder="1" applyAlignment="1">
      <alignment vertical="center"/>
    </xf>
    <xf numFmtId="0" fontId="7" fillId="2" borderId="1" xfId="0" applyFont="1" applyFill="1" applyBorder="1" applyAlignment="1">
      <alignment vertical="center"/>
    </xf>
    <xf numFmtId="0" fontId="7" fillId="2" borderId="11" xfId="0" applyFont="1" applyFill="1" applyBorder="1" applyAlignment="1">
      <alignment vertical="center"/>
    </xf>
    <xf numFmtId="0" fontId="7" fillId="2" borderId="2" xfId="0" applyFont="1" applyFill="1" applyBorder="1" applyAlignment="1">
      <alignment vertical="center"/>
    </xf>
    <xf numFmtId="3" fontId="7" fillId="3" borderId="3" xfId="0" applyNumberFormat="1" applyFont="1" applyFill="1" applyBorder="1" applyAlignment="1">
      <alignment vertical="center" wrapText="1"/>
    </xf>
    <xf numFmtId="3" fontId="7" fillId="0" borderId="13" xfId="0" applyNumberFormat="1" applyFont="1" applyBorder="1" applyAlignment="1" applyProtection="1">
      <alignment horizontal="right" vertical="center" wrapText="1"/>
      <protection locked="0"/>
    </xf>
    <xf numFmtId="3" fontId="7" fillId="0" borderId="4" xfId="0" applyNumberFormat="1" applyFont="1" applyBorder="1" applyAlignment="1" applyProtection="1">
      <alignment horizontal="right" vertical="center" wrapText="1"/>
      <protection locked="0"/>
    </xf>
    <xf numFmtId="3" fontId="7" fillId="0" borderId="12" xfId="0" applyNumberFormat="1" applyFont="1" applyBorder="1" applyAlignment="1" applyProtection="1">
      <alignment horizontal="right" vertical="center" wrapText="1"/>
      <protection locked="0"/>
    </xf>
    <xf numFmtId="3" fontId="7" fillId="3" borderId="15" xfId="0" applyNumberFormat="1" applyFont="1" applyFill="1" applyBorder="1" applyAlignment="1">
      <alignment vertical="center" wrapText="1"/>
    </xf>
    <xf numFmtId="3" fontId="7" fillId="3" borderId="4" xfId="0" applyNumberFormat="1" applyFont="1" applyFill="1" applyBorder="1" applyAlignment="1">
      <alignment vertical="center" wrapText="1"/>
    </xf>
    <xf numFmtId="0" fontId="21" fillId="0" borderId="0" xfId="1" applyFont="1"/>
    <xf numFmtId="0" fontId="22" fillId="4" borderId="16" xfId="1" applyFont="1" applyFill="1" applyBorder="1"/>
    <xf numFmtId="0" fontId="24" fillId="0" borderId="0" xfId="2" applyFont="1" applyAlignment="1">
      <alignment horizontal="left" vertical="center"/>
    </xf>
    <xf numFmtId="0" fontId="24" fillId="0" borderId="0" xfId="2" applyFont="1">
      <alignment vertical="center"/>
    </xf>
    <xf numFmtId="0" fontId="24" fillId="0" borderId="0" xfId="2" applyFont="1" applyAlignment="1">
      <alignment horizontal="right" vertical="center"/>
    </xf>
    <xf numFmtId="0" fontId="24" fillId="0" borderId="3" xfId="2" applyFont="1" applyBorder="1">
      <alignment vertical="center"/>
    </xf>
    <xf numFmtId="3" fontId="24" fillId="0" borderId="3" xfId="2" applyNumberFormat="1" applyFont="1" applyBorder="1">
      <alignment vertical="center"/>
    </xf>
    <xf numFmtId="3" fontId="24" fillId="0" borderId="3" xfId="2" applyNumberFormat="1" applyFont="1" applyBorder="1" applyAlignment="1">
      <alignment vertical="center" wrapText="1"/>
    </xf>
    <xf numFmtId="0" fontId="24" fillId="0" borderId="2" xfId="2" applyFont="1" applyBorder="1">
      <alignment vertical="center"/>
    </xf>
    <xf numFmtId="0" fontId="24" fillId="0" borderId="17" xfId="2" applyFont="1" applyBorder="1" applyAlignment="1">
      <alignment horizontal="left" vertical="center"/>
    </xf>
    <xf numFmtId="0" fontId="24" fillId="0" borderId="13" xfId="2" applyFont="1" applyBorder="1">
      <alignment vertical="center"/>
    </xf>
    <xf numFmtId="3" fontId="24" fillId="0" borderId="13" xfId="2" applyNumberFormat="1" applyFont="1" applyBorder="1">
      <alignment vertical="center"/>
    </xf>
    <xf numFmtId="3" fontId="24" fillId="0" borderId="13" xfId="2" applyNumberFormat="1" applyFont="1" applyBorder="1" applyAlignment="1">
      <alignment vertical="center" wrapText="1"/>
    </xf>
    <xf numFmtId="0" fontId="24" fillId="0" borderId="18" xfId="2" applyFont="1" applyBorder="1">
      <alignment vertical="center"/>
    </xf>
    <xf numFmtId="3" fontId="24" fillId="0" borderId="18" xfId="2" applyNumberFormat="1" applyFont="1" applyBorder="1">
      <alignment vertical="center"/>
    </xf>
    <xf numFmtId="3" fontId="24" fillId="0" borderId="18" xfId="2" applyNumberFormat="1" applyFont="1" applyBorder="1" applyAlignment="1">
      <alignment vertical="center" wrapText="1"/>
    </xf>
    <xf numFmtId="0" fontId="24" fillId="0" borderId="0" xfId="2" applyFont="1" applyAlignment="1">
      <alignment horizontal="center" vertical="center"/>
    </xf>
    <xf numFmtId="0" fontId="24" fillId="0" borderId="25" xfId="2" applyFont="1" applyBorder="1" applyAlignment="1">
      <alignment vertical="center" wrapText="1"/>
    </xf>
    <xf numFmtId="0" fontId="24" fillId="0" borderId="27" xfId="2" applyFont="1" applyBorder="1" applyAlignment="1">
      <alignment vertical="center" wrapText="1"/>
    </xf>
    <xf numFmtId="0" fontId="24" fillId="0" borderId="28" xfId="2" applyFont="1" applyBorder="1" applyAlignment="1">
      <alignment vertical="center" wrapText="1"/>
    </xf>
    <xf numFmtId="0" fontId="24" fillId="0" borderId="23" xfId="2" applyFont="1" applyBorder="1" applyAlignment="1">
      <alignment vertical="center" wrapText="1"/>
    </xf>
    <xf numFmtId="0" fontId="24" fillId="0" borderId="33" xfId="2" applyFont="1" applyBorder="1">
      <alignment vertical="center"/>
    </xf>
    <xf numFmtId="0" fontId="24" fillId="0" borderId="14" xfId="2" applyFont="1" applyBorder="1">
      <alignment vertical="center"/>
    </xf>
    <xf numFmtId="3" fontId="24" fillId="0" borderId="19" xfId="2" applyNumberFormat="1" applyFont="1" applyBorder="1">
      <alignment vertical="center"/>
    </xf>
    <xf numFmtId="3" fontId="24" fillId="0" borderId="8" xfId="2" applyNumberFormat="1" applyFont="1" applyBorder="1">
      <alignment vertical="center"/>
    </xf>
    <xf numFmtId="3" fontId="24" fillId="0" borderId="1" xfId="2" applyNumberFormat="1" applyFont="1" applyBorder="1">
      <alignment vertical="center"/>
    </xf>
    <xf numFmtId="3" fontId="24" fillId="0" borderId="36" xfId="2" applyNumberFormat="1" applyFont="1" applyBorder="1">
      <alignment vertical="center"/>
    </xf>
    <xf numFmtId="3" fontId="24" fillId="0" borderId="35" xfId="2" applyNumberFormat="1" applyFont="1" applyBorder="1">
      <alignment vertical="center"/>
    </xf>
    <xf numFmtId="3" fontId="24" fillId="0" borderId="37" xfId="2" applyNumberFormat="1" applyFont="1" applyBorder="1">
      <alignment vertical="center"/>
    </xf>
    <xf numFmtId="3" fontId="24" fillId="0" borderId="39" xfId="2" applyNumberFormat="1" applyFont="1" applyBorder="1" applyAlignment="1">
      <alignment vertical="center" wrapText="1"/>
    </xf>
    <xf numFmtId="3" fontId="24" fillId="0" borderId="26" xfId="2" applyNumberFormat="1" applyFont="1" applyBorder="1" applyAlignment="1">
      <alignment vertical="center" wrapText="1"/>
    </xf>
    <xf numFmtId="3" fontId="24" fillId="0" borderId="27" xfId="2" applyNumberFormat="1" applyFont="1" applyBorder="1" applyAlignment="1">
      <alignment vertical="center" wrapText="1"/>
    </xf>
    <xf numFmtId="3" fontId="24" fillId="0" borderId="24" xfId="2" applyNumberFormat="1" applyFont="1" applyBorder="1" applyAlignment="1">
      <alignment vertical="center" wrapText="1"/>
    </xf>
    <xf numFmtId="3" fontId="24" fillId="0" borderId="28" xfId="2" applyNumberFormat="1" applyFont="1" applyBorder="1" applyAlignment="1">
      <alignment vertical="center" wrapText="1"/>
    </xf>
    <xf numFmtId="3" fontId="24" fillId="0" borderId="29" xfId="2" applyNumberFormat="1" applyFont="1" applyBorder="1" applyAlignment="1">
      <alignment vertical="center" wrapText="1"/>
    </xf>
    <xf numFmtId="0" fontId="24" fillId="0" borderId="7" xfId="2" applyFont="1" applyBorder="1" applyAlignment="1">
      <alignment horizontal="center" vertical="center" wrapText="1"/>
    </xf>
    <xf numFmtId="3" fontId="24" fillId="0" borderId="4" xfId="2" applyNumberFormat="1" applyFont="1" applyBorder="1">
      <alignment vertical="center"/>
    </xf>
    <xf numFmtId="3" fontId="24" fillId="0" borderId="5" xfId="2" applyNumberFormat="1" applyFont="1" applyBorder="1">
      <alignment vertical="center"/>
    </xf>
    <xf numFmtId="3" fontId="24" fillId="0" borderId="25" xfId="2" applyNumberFormat="1" applyFont="1" applyBorder="1" applyAlignment="1">
      <alignment vertical="center" wrapText="1"/>
    </xf>
    <xf numFmtId="3" fontId="24" fillId="0" borderId="4" xfId="2" applyNumberFormat="1" applyFont="1" applyBorder="1" applyAlignment="1">
      <alignment vertical="center" wrapText="1"/>
    </xf>
    <xf numFmtId="3" fontId="24" fillId="0" borderId="40" xfId="2" applyNumberFormat="1" applyFont="1" applyBorder="1" applyAlignment="1">
      <alignment vertical="center" wrapText="1"/>
    </xf>
    <xf numFmtId="3" fontId="24" fillId="0" borderId="41" xfId="2" applyNumberFormat="1" applyFont="1" applyBorder="1">
      <alignment vertical="center"/>
    </xf>
    <xf numFmtId="0" fontId="24" fillId="0" borderId="42" xfId="2" applyFont="1" applyBorder="1" applyAlignment="1">
      <alignment vertical="center" wrapText="1"/>
    </xf>
    <xf numFmtId="3" fontId="26" fillId="0" borderId="43" xfId="3" applyNumberFormat="1" applyFont="1" applyBorder="1">
      <alignment vertical="center"/>
    </xf>
    <xf numFmtId="3" fontId="24" fillId="0" borderId="44" xfId="2" applyNumberFormat="1" applyFont="1" applyBorder="1">
      <alignment vertical="center"/>
    </xf>
    <xf numFmtId="3" fontId="24" fillId="0" borderId="47" xfId="2" applyNumberFormat="1" applyFont="1" applyBorder="1">
      <alignment vertical="center"/>
    </xf>
    <xf numFmtId="3" fontId="24" fillId="4" borderId="51" xfId="2" applyNumberFormat="1" applyFont="1" applyFill="1" applyBorder="1" applyAlignment="1">
      <alignment vertical="center" wrapText="1"/>
    </xf>
    <xf numFmtId="3" fontId="24" fillId="4" borderId="49" xfId="2" applyNumberFormat="1" applyFont="1" applyFill="1" applyBorder="1" applyAlignment="1">
      <alignment vertical="center" wrapText="1"/>
    </xf>
    <xf numFmtId="3" fontId="24" fillId="4" borderId="52" xfId="2" applyNumberFormat="1" applyFont="1" applyFill="1" applyBorder="1" applyAlignment="1">
      <alignment vertical="center" wrapText="1"/>
    </xf>
    <xf numFmtId="3" fontId="24" fillId="4" borderId="27" xfId="2" applyNumberFormat="1" applyFont="1" applyFill="1" applyBorder="1" applyAlignment="1">
      <alignment vertical="center" wrapText="1"/>
    </xf>
    <xf numFmtId="3" fontId="24" fillId="4" borderId="13" xfId="2" applyNumberFormat="1" applyFont="1" applyFill="1" applyBorder="1" applyAlignment="1">
      <alignment vertical="center" wrapText="1"/>
    </xf>
    <xf numFmtId="3" fontId="24" fillId="4" borderId="24" xfId="2" applyNumberFormat="1" applyFont="1" applyFill="1" applyBorder="1" applyAlignment="1">
      <alignment vertical="center" wrapText="1"/>
    </xf>
    <xf numFmtId="3" fontId="24" fillId="4" borderId="45" xfId="2" applyNumberFormat="1" applyFont="1" applyFill="1" applyBorder="1" applyAlignment="1">
      <alignment vertical="center" wrapText="1"/>
    </xf>
    <xf numFmtId="3" fontId="24" fillId="4" borderId="43" xfId="2" applyNumberFormat="1" applyFont="1" applyFill="1" applyBorder="1" applyAlignment="1">
      <alignment vertical="center" wrapText="1"/>
    </xf>
    <xf numFmtId="3" fontId="24" fillId="4" borderId="46" xfId="2" applyNumberFormat="1" applyFont="1" applyFill="1" applyBorder="1" applyAlignment="1">
      <alignment vertical="center" wrapText="1"/>
    </xf>
    <xf numFmtId="3" fontId="24" fillId="0" borderId="54" xfId="2" applyNumberFormat="1" applyFont="1" applyBorder="1" applyAlignment="1">
      <alignment vertical="center" wrapText="1"/>
    </xf>
    <xf numFmtId="3" fontId="24" fillId="0" borderId="55" xfId="2" applyNumberFormat="1" applyFont="1" applyBorder="1" applyAlignment="1">
      <alignment vertical="center" wrapText="1"/>
    </xf>
    <xf numFmtId="3" fontId="24" fillId="0" borderId="56" xfId="2" applyNumberFormat="1" applyFont="1" applyBorder="1" applyAlignment="1">
      <alignment vertical="center" wrapText="1"/>
    </xf>
    <xf numFmtId="3" fontId="24" fillId="0" borderId="57" xfId="2" applyNumberFormat="1" applyFont="1" applyBorder="1">
      <alignment vertical="center"/>
    </xf>
    <xf numFmtId="0" fontId="24" fillId="0" borderId="31" xfId="2" applyFont="1" applyBorder="1">
      <alignment vertical="center"/>
    </xf>
    <xf numFmtId="0" fontId="24" fillId="0" borderId="58" xfId="2" applyFont="1" applyBorder="1">
      <alignment vertical="center"/>
    </xf>
    <xf numFmtId="0" fontId="24" fillId="0" borderId="59" xfId="2" applyFont="1" applyBorder="1">
      <alignment vertical="center"/>
    </xf>
    <xf numFmtId="0" fontId="24" fillId="0" borderId="43" xfId="2" applyFont="1" applyBorder="1" applyAlignment="1">
      <alignment horizontal="center" vertical="center" wrapText="1"/>
    </xf>
    <xf numFmtId="0" fontId="25" fillId="0" borderId="28" xfId="2" applyFont="1" applyBorder="1" applyAlignment="1">
      <alignment horizontal="center" vertical="center"/>
    </xf>
    <xf numFmtId="0" fontId="25" fillId="0" borderId="3" xfId="2" applyFont="1" applyBorder="1" applyAlignment="1">
      <alignment horizontal="center" vertical="center"/>
    </xf>
    <xf numFmtId="0" fontId="25" fillId="0" borderId="29" xfId="2" applyFont="1" applyBorder="1" applyAlignment="1">
      <alignment horizontal="center" vertical="center"/>
    </xf>
    <xf numFmtId="0" fontId="24" fillId="0" borderId="48" xfId="2" applyFont="1" applyBorder="1" applyAlignment="1">
      <alignment vertical="center" wrapText="1"/>
    </xf>
    <xf numFmtId="0" fontId="24" fillId="0" borderId="49" xfId="2" applyFont="1" applyBorder="1" applyAlignment="1">
      <alignment horizontal="center" vertical="center"/>
    </xf>
    <xf numFmtId="0" fontId="24" fillId="0" borderId="31" xfId="2" applyFont="1" applyBorder="1" applyAlignment="1">
      <alignment vertical="center" wrapText="1"/>
    </xf>
    <xf numFmtId="0" fontId="24" fillId="0" borderId="13" xfId="2" applyFont="1" applyBorder="1" applyAlignment="1">
      <alignment horizontal="center" vertical="center"/>
    </xf>
    <xf numFmtId="0" fontId="24" fillId="0" borderId="30" xfId="2" applyFont="1" applyBorder="1" applyAlignment="1">
      <alignment vertical="center" wrapText="1"/>
    </xf>
    <xf numFmtId="0" fontId="24" fillId="0" borderId="43" xfId="2" applyFont="1" applyBorder="1" applyAlignment="1">
      <alignment horizontal="center" vertical="center"/>
    </xf>
    <xf numFmtId="3" fontId="24" fillId="0" borderId="53" xfId="2" applyNumberFormat="1" applyFont="1" applyBorder="1">
      <alignment vertical="center"/>
    </xf>
    <xf numFmtId="0" fontId="24" fillId="4" borderId="34" xfId="2" applyFont="1" applyFill="1" applyBorder="1" applyAlignment="1">
      <alignment horizontal="center" vertical="center" wrapText="1"/>
    </xf>
    <xf numFmtId="0" fontId="24" fillId="4" borderId="32" xfId="2" applyFont="1" applyFill="1" applyBorder="1" applyAlignment="1">
      <alignment horizontal="center" vertical="center" wrapText="1"/>
    </xf>
    <xf numFmtId="0" fontId="27" fillId="0" borderId="0" xfId="2" applyFont="1">
      <alignment vertical="center"/>
    </xf>
    <xf numFmtId="0" fontId="6" fillId="0" borderId="3" xfId="1" applyFont="1" applyBorder="1" applyAlignment="1">
      <alignment horizontal="left" vertical="center"/>
    </xf>
    <xf numFmtId="0" fontId="6" fillId="0" borderId="3" xfId="1" applyFont="1" applyBorder="1" applyAlignment="1">
      <alignment vertical="center" wrapText="1"/>
    </xf>
    <xf numFmtId="0" fontId="0" fillId="0" borderId="3" xfId="0" applyBorder="1" applyAlignment="1">
      <alignment vertical="center"/>
    </xf>
    <xf numFmtId="0" fontId="6" fillId="0" borderId="1" xfId="1" applyFont="1" applyBorder="1" applyAlignment="1">
      <alignment vertical="center" wrapText="1"/>
    </xf>
    <xf numFmtId="0" fontId="6" fillId="0" borderId="11" xfId="1" applyFont="1" applyBorder="1" applyAlignment="1">
      <alignment vertical="center" wrapText="1"/>
    </xf>
    <xf numFmtId="0" fontId="6" fillId="0" borderId="2" xfId="1" applyFont="1" applyBorder="1" applyAlignment="1">
      <alignment vertical="center" wrapText="1"/>
    </xf>
    <xf numFmtId="0" fontId="28" fillId="0" borderId="42" xfId="2" applyFont="1" applyBorder="1" applyAlignment="1">
      <alignment vertical="center" wrapText="1"/>
    </xf>
    <xf numFmtId="0" fontId="6" fillId="0" borderId="1" xfId="1" applyFont="1" applyBorder="1" applyAlignment="1">
      <alignment vertical="center"/>
    </xf>
    <xf numFmtId="0" fontId="6" fillId="0" borderId="11" xfId="1" applyFont="1" applyBorder="1" applyAlignment="1">
      <alignment vertical="center"/>
    </xf>
    <xf numFmtId="0" fontId="6" fillId="0" borderId="2" xfId="1" applyFont="1" applyBorder="1" applyAlignment="1">
      <alignment vertical="center"/>
    </xf>
    <xf numFmtId="0" fontId="6" fillId="0" borderId="4" xfId="1" applyFont="1" applyBorder="1" applyAlignment="1">
      <alignment vertical="center"/>
    </xf>
    <xf numFmtId="0" fontId="6" fillId="0" borderId="13" xfId="1" applyFont="1" applyBorder="1" applyAlignment="1">
      <alignment vertical="center"/>
    </xf>
    <xf numFmtId="0" fontId="6" fillId="0" borderId="3" xfId="1" applyFont="1" applyBorder="1" applyAlignment="1">
      <alignment vertical="center"/>
    </xf>
    <xf numFmtId="0" fontId="0" fillId="0" borderId="13" xfId="0" applyBorder="1" applyAlignment="1">
      <alignment vertical="center"/>
    </xf>
    <xf numFmtId="0" fontId="0" fillId="0" borderId="2" xfId="0" applyBorder="1" applyAlignment="1">
      <alignment vertical="center"/>
    </xf>
    <xf numFmtId="0" fontId="0" fillId="0" borderId="11" xfId="0" applyBorder="1" applyAlignment="1">
      <alignment vertical="center"/>
    </xf>
    <xf numFmtId="0" fontId="29" fillId="0" borderId="0" xfId="1" applyFont="1"/>
    <xf numFmtId="0" fontId="30" fillId="0" borderId="0" xfId="1" applyFont="1" applyAlignment="1">
      <alignment horizontal="left" vertical="center"/>
    </xf>
    <xf numFmtId="0" fontId="31" fillId="0" borderId="0" xfId="2" applyFont="1">
      <alignment vertical="center"/>
    </xf>
    <xf numFmtId="0" fontId="25" fillId="6" borderId="3" xfId="2" applyFont="1" applyFill="1" applyBorder="1" applyAlignment="1">
      <alignment horizontal="center" vertical="center"/>
    </xf>
    <xf numFmtId="0" fontId="25" fillId="6" borderId="4" xfId="2" applyFont="1" applyFill="1" applyBorder="1" applyAlignment="1">
      <alignment horizontal="center" vertical="center"/>
    </xf>
    <xf numFmtId="3" fontId="24" fillId="6" borderId="49" xfId="2" applyNumberFormat="1" applyFont="1" applyFill="1" applyBorder="1">
      <alignment vertical="center"/>
    </xf>
    <xf numFmtId="3" fontId="24" fillId="6" borderId="50" xfId="2" applyNumberFormat="1" applyFont="1" applyFill="1" applyBorder="1">
      <alignment vertical="center"/>
    </xf>
    <xf numFmtId="3" fontId="24" fillId="6" borderId="13" xfId="2" applyNumberFormat="1" applyFont="1" applyFill="1" applyBorder="1">
      <alignment vertical="center"/>
    </xf>
    <xf numFmtId="3" fontId="24" fillId="6" borderId="8" xfId="2" applyNumberFormat="1" applyFont="1" applyFill="1" applyBorder="1">
      <alignment vertical="center"/>
    </xf>
    <xf numFmtId="3" fontId="24" fillId="6" borderId="18" xfId="2" applyNumberFormat="1" applyFont="1" applyFill="1" applyBorder="1">
      <alignment vertical="center"/>
    </xf>
    <xf numFmtId="3" fontId="24" fillId="6" borderId="19" xfId="2" applyNumberFormat="1" applyFont="1" applyFill="1" applyBorder="1">
      <alignment vertical="center"/>
    </xf>
    <xf numFmtId="3" fontId="24" fillId="6" borderId="43" xfId="2" applyNumberFormat="1" applyFont="1" applyFill="1" applyBorder="1">
      <alignment vertical="center"/>
    </xf>
    <xf numFmtId="3" fontId="24" fillId="6" borderId="44" xfId="2" applyNumberFormat="1" applyFont="1" applyFill="1" applyBorder="1">
      <alignment vertical="center"/>
    </xf>
    <xf numFmtId="0" fontId="34" fillId="0" borderId="0" xfId="2" applyFont="1">
      <alignment vertical="center"/>
    </xf>
    <xf numFmtId="0" fontId="35" fillId="0" borderId="0" xfId="2" applyFont="1">
      <alignment vertical="center"/>
    </xf>
    <xf numFmtId="0" fontId="35" fillId="0" borderId="0" xfId="2" applyFont="1" applyAlignment="1">
      <alignment horizontal="right" vertical="center"/>
    </xf>
    <xf numFmtId="0" fontId="35" fillId="0" borderId="5" xfId="2" applyFont="1" applyBorder="1">
      <alignment vertical="center"/>
    </xf>
    <xf numFmtId="0" fontId="35" fillId="0" borderId="7" xfId="2" applyFont="1" applyBorder="1">
      <alignment vertical="center"/>
    </xf>
    <xf numFmtId="0" fontId="35" fillId="0" borderId="1" xfId="2" applyFont="1" applyBorder="1">
      <alignment vertical="center"/>
    </xf>
    <xf numFmtId="0" fontId="35" fillId="0" borderId="4" xfId="2" applyFont="1" applyBorder="1" applyAlignment="1">
      <alignment vertical="center" wrapText="1"/>
    </xf>
    <xf numFmtId="0" fontId="35" fillId="0" borderId="7" xfId="2" applyFont="1" applyBorder="1" applyAlignment="1">
      <alignment vertical="center" wrapText="1"/>
    </xf>
    <xf numFmtId="0" fontId="35" fillId="0" borderId="8" xfId="2" applyFont="1" applyBorder="1">
      <alignment vertical="center"/>
    </xf>
    <xf numFmtId="0" fontId="35" fillId="0" borderId="17" xfId="2" applyFont="1" applyBorder="1" applyAlignment="1">
      <alignment horizontal="left" vertical="center"/>
    </xf>
    <xf numFmtId="0" fontId="34" fillId="0" borderId="3" xfId="2" applyFont="1" applyBorder="1" applyAlignment="1">
      <alignment horizontal="center" vertical="center"/>
    </xf>
    <xf numFmtId="0" fontId="35" fillId="0" borderId="12" xfId="2" applyFont="1" applyBorder="1" applyAlignment="1">
      <alignment vertical="center" wrapText="1"/>
    </xf>
    <xf numFmtId="0" fontId="35" fillId="0" borderId="15" xfId="2" applyFont="1" applyBorder="1" applyAlignment="1">
      <alignment vertical="center" wrapText="1"/>
    </xf>
    <xf numFmtId="0" fontId="35" fillId="0" borderId="1" xfId="2" applyFont="1" applyBorder="1" applyAlignment="1">
      <alignment horizontal="center" vertical="center" wrapText="1"/>
    </xf>
    <xf numFmtId="0" fontId="35" fillId="0" borderId="3" xfId="2" applyFont="1" applyBorder="1">
      <alignment vertical="center"/>
    </xf>
    <xf numFmtId="3" fontId="35" fillId="0" borderId="3" xfId="2" applyNumberFormat="1" applyFont="1" applyBorder="1">
      <alignment vertical="center"/>
    </xf>
    <xf numFmtId="3" fontId="35" fillId="0" borderId="13" xfId="2" applyNumberFormat="1" applyFont="1" applyBorder="1" applyAlignment="1">
      <alignment vertical="center" wrapText="1"/>
    </xf>
    <xf numFmtId="3" fontId="35" fillId="0" borderId="12" xfId="2" applyNumberFormat="1" applyFont="1" applyBorder="1">
      <alignment vertical="center"/>
    </xf>
    <xf numFmtId="3" fontId="35" fillId="0" borderId="15" xfId="2" applyNumberFormat="1" applyFont="1" applyBorder="1">
      <alignment vertical="center"/>
    </xf>
    <xf numFmtId="0" fontId="35" fillId="0" borderId="13" xfId="2" applyFont="1" applyBorder="1" applyAlignment="1">
      <alignment vertical="center" wrapText="1"/>
    </xf>
    <xf numFmtId="0" fontId="35" fillId="0" borderId="13" xfId="2" applyFont="1" applyBorder="1">
      <alignment vertical="center"/>
    </xf>
    <xf numFmtId="3" fontId="35" fillId="0" borderId="13" xfId="2" applyNumberFormat="1" applyFont="1" applyBorder="1">
      <alignment vertical="center"/>
    </xf>
    <xf numFmtId="3" fontId="35" fillId="0" borderId="10" xfId="2" applyNumberFormat="1" applyFont="1" applyBorder="1">
      <alignment vertical="center"/>
    </xf>
    <xf numFmtId="0" fontId="35" fillId="0" borderId="3" xfId="2" applyFont="1" applyBorder="1" applyAlignment="1">
      <alignment vertical="center" wrapText="1"/>
    </xf>
    <xf numFmtId="3" fontId="35" fillId="0" borderId="2" xfId="2" applyNumberFormat="1" applyFont="1" applyBorder="1">
      <alignment vertical="center"/>
    </xf>
    <xf numFmtId="3" fontId="35" fillId="0" borderId="4" xfId="2" applyNumberFormat="1" applyFont="1" applyBorder="1">
      <alignment vertical="center"/>
    </xf>
    <xf numFmtId="3" fontId="35" fillId="0" borderId="7" xfId="2" applyNumberFormat="1" applyFont="1" applyBorder="1">
      <alignment vertical="center"/>
    </xf>
    <xf numFmtId="0" fontId="35" fillId="0" borderId="1" xfId="2" applyFont="1" applyBorder="1" applyAlignment="1">
      <alignment vertical="center" wrapText="1"/>
    </xf>
    <xf numFmtId="0" fontId="35" fillId="0" borderId="2" xfId="2" applyFont="1" applyBorder="1">
      <alignment vertical="center"/>
    </xf>
    <xf numFmtId="0" fontId="35" fillId="0" borderId="2" xfId="2" applyFont="1" applyBorder="1" applyAlignment="1">
      <alignment horizontal="center" vertical="center" wrapText="1"/>
    </xf>
    <xf numFmtId="0" fontId="35" fillId="0" borderId="3" xfId="2" applyFont="1" applyBorder="1" applyAlignment="1">
      <alignment horizontal="center" vertical="center"/>
    </xf>
    <xf numFmtId="0" fontId="35" fillId="0" borderId="3" xfId="2" applyFont="1" applyBorder="1" applyAlignment="1">
      <alignment horizontal="center" vertical="center" wrapText="1"/>
    </xf>
    <xf numFmtId="0" fontId="35" fillId="0" borderId="0" xfId="2" applyFont="1" applyAlignment="1">
      <alignment horizontal="center" vertical="center"/>
    </xf>
    <xf numFmtId="0" fontId="36" fillId="0" borderId="0" xfId="2" applyFont="1" applyAlignment="1">
      <alignment horizontal="center" vertical="center"/>
    </xf>
    <xf numFmtId="0" fontId="34" fillId="0" borderId="1" xfId="2" applyFont="1" applyBorder="1" applyAlignment="1">
      <alignment horizontal="center" vertical="center"/>
    </xf>
    <xf numFmtId="0" fontId="37" fillId="0" borderId="0" xfId="0" applyFont="1"/>
    <xf numFmtId="0" fontId="37" fillId="0" borderId="0" xfId="0" applyFont="1" applyAlignment="1">
      <alignment horizontal="center"/>
    </xf>
    <xf numFmtId="0" fontId="37" fillId="5" borderId="3" xfId="0" applyFont="1" applyFill="1" applyBorder="1" applyAlignment="1">
      <alignment horizontal="center"/>
    </xf>
    <xf numFmtId="0" fontId="38" fillId="0" borderId="0" xfId="0" applyFont="1" applyAlignment="1">
      <alignment horizontal="center"/>
    </xf>
    <xf numFmtId="0" fontId="39" fillId="0" borderId="0" xfId="0" applyFont="1" applyAlignment="1">
      <alignment horizontal="center"/>
    </xf>
    <xf numFmtId="0" fontId="38" fillId="0" borderId="0" xfId="0" applyFont="1" applyAlignment="1">
      <alignment horizontal="right"/>
    </xf>
    <xf numFmtId="0" fontId="40" fillId="0" borderId="0" xfId="0" applyFont="1"/>
    <xf numFmtId="0" fontId="25" fillId="0" borderId="1" xfId="2" applyFont="1" applyBorder="1" applyAlignment="1">
      <alignment horizontal="center" vertical="center"/>
    </xf>
    <xf numFmtId="0" fontId="24" fillId="0" borderId="63" xfId="2" applyFont="1" applyBorder="1" applyAlignment="1">
      <alignment vertical="center" wrapText="1"/>
    </xf>
    <xf numFmtId="0" fontId="24" fillId="0" borderId="64" xfId="2" applyFont="1" applyBorder="1">
      <alignment vertical="center"/>
    </xf>
    <xf numFmtId="0" fontId="24" fillId="0" borderId="5" xfId="2" applyFont="1" applyBorder="1" applyAlignment="1">
      <alignment vertical="center" wrapText="1"/>
    </xf>
    <xf numFmtId="0" fontId="24" fillId="0" borderId="7" xfId="2" applyFont="1" applyBorder="1">
      <alignment vertical="center"/>
    </xf>
    <xf numFmtId="0" fontId="24" fillId="0" borderId="8" xfId="2" applyFont="1" applyBorder="1" applyAlignment="1">
      <alignment vertical="center" wrapText="1"/>
    </xf>
    <xf numFmtId="0" fontId="24" fillId="0" borderId="10" xfId="2" applyFont="1" applyBorder="1">
      <alignment vertical="center"/>
    </xf>
    <xf numFmtId="0" fontId="24" fillId="0" borderId="1" xfId="2" applyFont="1" applyBorder="1" applyAlignment="1">
      <alignment vertical="center" wrapText="1"/>
    </xf>
    <xf numFmtId="0" fontId="24" fillId="0" borderId="2" xfId="2" applyFont="1" applyBorder="1" applyAlignment="1">
      <alignment horizontal="center" vertical="center" wrapText="1"/>
    </xf>
    <xf numFmtId="0" fontId="24" fillId="0" borderId="42" xfId="2" applyFont="1" applyFill="1" applyBorder="1" applyAlignment="1">
      <alignment horizontal="center" vertical="center" wrapText="1"/>
    </xf>
    <xf numFmtId="0" fontId="24" fillId="0" borderId="34" xfId="2" applyFont="1" applyFill="1" applyBorder="1" applyAlignment="1">
      <alignment horizontal="center" vertical="center" wrapText="1"/>
    </xf>
    <xf numFmtId="0" fontId="24" fillId="0" borderId="32" xfId="2" applyFont="1" applyFill="1" applyBorder="1" applyAlignment="1">
      <alignment horizontal="center" vertical="center" wrapText="1"/>
    </xf>
    <xf numFmtId="56" fontId="34" fillId="0" borderId="3" xfId="2" applyNumberFormat="1" applyFont="1" applyBorder="1" applyAlignment="1">
      <alignment horizontal="center" vertical="center"/>
    </xf>
    <xf numFmtId="3" fontId="35" fillId="0" borderId="5" xfId="2" applyNumberFormat="1" applyFont="1" applyBorder="1">
      <alignment vertical="center"/>
    </xf>
    <xf numFmtId="3" fontId="35" fillId="0" borderId="8" xfId="2" applyNumberFormat="1" applyFont="1" applyBorder="1">
      <alignment vertical="center"/>
    </xf>
    <xf numFmtId="0" fontId="43" fillId="0" borderId="18" xfId="2" applyFont="1" applyBorder="1" applyAlignment="1">
      <alignment horizontal="center" vertical="center" wrapText="1"/>
    </xf>
    <xf numFmtId="0" fontId="6" fillId="0" borderId="3" xfId="1" applyFont="1" applyBorder="1" applyAlignment="1">
      <alignment horizontal="left" vertical="center"/>
    </xf>
    <xf numFmtId="0" fontId="6" fillId="0" borderId="3" xfId="1" applyFont="1" applyBorder="1" applyAlignment="1">
      <alignment vertical="center" wrapText="1"/>
    </xf>
    <xf numFmtId="0" fontId="0" fillId="0" borderId="3" xfId="0" applyBorder="1" applyAlignment="1">
      <alignment vertical="center"/>
    </xf>
    <xf numFmtId="0" fontId="6" fillId="0" borderId="11" xfId="1" applyFont="1" applyBorder="1" applyAlignment="1">
      <alignment vertical="center" wrapText="1"/>
    </xf>
    <xf numFmtId="0" fontId="6" fillId="0" borderId="2" xfId="1" applyFont="1" applyBorder="1" applyAlignment="1">
      <alignment vertical="center" wrapText="1"/>
    </xf>
    <xf numFmtId="0" fontId="24" fillId="4" borderId="65" xfId="2" applyFont="1" applyFill="1" applyBorder="1" applyAlignment="1">
      <alignment horizontal="center" vertical="center" wrapText="1"/>
    </xf>
    <xf numFmtId="3" fontId="24" fillId="0" borderId="66" xfId="2" applyNumberFormat="1" applyFont="1" applyBorder="1" applyAlignment="1">
      <alignment vertical="center" wrapText="1"/>
    </xf>
    <xf numFmtId="3" fontId="24" fillId="0" borderId="67" xfId="2" applyNumberFormat="1" applyFont="1" applyBorder="1" applyAlignment="1">
      <alignment vertical="center" wrapText="1"/>
    </xf>
    <xf numFmtId="3" fontId="24" fillId="0" borderId="68" xfId="2" applyNumberFormat="1" applyFont="1" applyBorder="1" applyAlignment="1">
      <alignment vertical="center" wrapText="1"/>
    </xf>
    <xf numFmtId="3" fontId="24" fillId="0" borderId="69" xfId="2" applyNumberFormat="1" applyFont="1" applyBorder="1">
      <alignment vertical="center"/>
    </xf>
    <xf numFmtId="3" fontId="24" fillId="4" borderId="74" xfId="2" applyNumberFormat="1" applyFont="1" applyFill="1" applyBorder="1" applyAlignment="1">
      <alignment horizontal="right" vertical="center"/>
    </xf>
    <xf numFmtId="3" fontId="24" fillId="0" borderId="75" xfId="2" applyNumberFormat="1" applyFont="1" applyBorder="1">
      <alignment vertical="center"/>
    </xf>
    <xf numFmtId="0" fontId="46" fillId="0" borderId="0" xfId="0" applyFont="1"/>
    <xf numFmtId="0" fontId="37" fillId="5" borderId="3" xfId="0" applyFont="1" applyFill="1" applyBorder="1" applyAlignment="1">
      <alignment horizontal="center"/>
    </xf>
    <xf numFmtId="0" fontId="37" fillId="7" borderId="3" xfId="0" applyFont="1" applyFill="1" applyBorder="1" applyAlignment="1">
      <alignment horizontal="center"/>
    </xf>
    <xf numFmtId="0" fontId="37" fillId="8" borderId="3" xfId="0" applyFont="1" applyFill="1" applyBorder="1" applyAlignment="1">
      <alignment horizontal="center"/>
    </xf>
    <xf numFmtId="0" fontId="37" fillId="4" borderId="1" xfId="0" applyFont="1" applyFill="1" applyBorder="1" applyAlignment="1">
      <alignment horizontal="center"/>
    </xf>
    <xf numFmtId="0" fontId="37" fillId="4" borderId="11" xfId="0" applyFont="1" applyFill="1" applyBorder="1" applyAlignment="1">
      <alignment horizontal="center"/>
    </xf>
    <xf numFmtId="0" fontId="37" fillId="4" borderId="2" xfId="0" applyFont="1" applyFill="1" applyBorder="1" applyAlignment="1">
      <alignment horizontal="center"/>
    </xf>
    <xf numFmtId="0" fontId="37" fillId="0" borderId="6" xfId="0" applyFont="1" applyBorder="1" applyAlignment="1">
      <alignment horizontal="center"/>
    </xf>
    <xf numFmtId="0" fontId="24" fillId="0" borderId="72" xfId="2" applyFont="1" applyBorder="1" applyAlignment="1">
      <alignment horizontal="right" vertical="center" wrapText="1"/>
    </xf>
    <xf numFmtId="0" fontId="24" fillId="0" borderId="73" xfId="2" applyFont="1" applyBorder="1" applyAlignment="1">
      <alignment horizontal="right" vertical="center"/>
    </xf>
    <xf numFmtId="0" fontId="24" fillId="0" borderId="34" xfId="2" applyFont="1" applyBorder="1" applyAlignment="1">
      <alignment horizontal="right" vertical="center"/>
    </xf>
    <xf numFmtId="0" fontId="24" fillId="0" borderId="22" xfId="2" applyFont="1" applyBorder="1" applyAlignment="1">
      <alignment horizontal="center" vertical="center"/>
    </xf>
    <xf numFmtId="0" fontId="25" fillId="0" borderId="20" xfId="2" applyFont="1" applyBorder="1" applyAlignment="1">
      <alignment horizontal="center" vertical="center"/>
    </xf>
    <xf numFmtId="0" fontId="25" fillId="0" borderId="22" xfId="2" applyFont="1" applyBorder="1" applyAlignment="1">
      <alignment horizontal="center" vertical="center"/>
    </xf>
    <xf numFmtId="0" fontId="25" fillId="0" borderId="38" xfId="2" applyFont="1" applyBorder="1" applyAlignment="1">
      <alignment horizontal="center" vertical="center"/>
    </xf>
    <xf numFmtId="0" fontId="24" fillId="0" borderId="60" xfId="2" applyFont="1" applyBorder="1" applyAlignment="1">
      <alignment horizontal="center" vertical="center"/>
    </xf>
    <xf numFmtId="0" fontId="24" fillId="0" borderId="61" xfId="2" applyFont="1" applyBorder="1" applyAlignment="1">
      <alignment horizontal="center" vertical="center"/>
    </xf>
    <xf numFmtId="0" fontId="24" fillId="0" borderId="62" xfId="2" applyFont="1" applyBorder="1" applyAlignment="1">
      <alignment horizontal="center" vertical="center"/>
    </xf>
    <xf numFmtId="0" fontId="24" fillId="0" borderId="70" xfId="2" applyFont="1" applyBorder="1" applyAlignment="1">
      <alignment horizontal="right" vertical="center"/>
    </xf>
    <xf numFmtId="0" fontId="24" fillId="0" borderId="71" xfId="2" applyFont="1" applyBorder="1" applyAlignment="1">
      <alignment horizontal="right" vertical="center"/>
    </xf>
    <xf numFmtId="0" fontId="24" fillId="0" borderId="21" xfId="2" applyFont="1" applyBorder="1" applyAlignment="1">
      <alignment horizontal="right" vertical="center"/>
    </xf>
    <xf numFmtId="0" fontId="18" fillId="0" borderId="9" xfId="1" applyFont="1" applyBorder="1" applyAlignment="1">
      <alignment horizontal="left" vertical="center"/>
    </xf>
    <xf numFmtId="0" fontId="7" fillId="2" borderId="0" xfId="0" applyFont="1" applyFill="1" applyAlignment="1">
      <alignmen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0" xfId="0" applyFont="1" applyAlignment="1">
      <alignment horizontal="left" vertical="center"/>
    </xf>
    <xf numFmtId="0" fontId="2" fillId="0" borderId="5"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8" xfId="0" applyFont="1" applyBorder="1" applyAlignment="1">
      <alignment horizontal="center" vertical="center" textRotation="255"/>
    </xf>
    <xf numFmtId="0" fontId="7" fillId="2" borderId="4"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4" xfId="0" applyFont="1" applyFill="1" applyBorder="1" applyAlignment="1">
      <alignment vertical="center" wrapText="1"/>
    </xf>
    <xf numFmtId="0" fontId="7" fillId="2" borderId="13" xfId="0" applyFont="1" applyFill="1" applyBorder="1" applyAlignment="1">
      <alignment vertical="center" wrapText="1"/>
    </xf>
    <xf numFmtId="14" fontId="7" fillId="3" borderId="1" xfId="0" applyNumberFormat="1"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0" fontId="7" fillId="0" borderId="7" xfId="0" applyFont="1" applyBorder="1" applyAlignment="1">
      <alignment vertical="center" wrapText="1"/>
    </xf>
    <xf numFmtId="0" fontId="7" fillId="0" borderId="10" xfId="0" applyFont="1" applyBorder="1" applyAlignment="1">
      <alignment vertical="center" wrapText="1"/>
    </xf>
    <xf numFmtId="0" fontId="7" fillId="0" borderId="4" xfId="0" applyFont="1" applyBorder="1" applyAlignment="1">
      <alignment vertical="center" wrapText="1"/>
    </xf>
    <xf numFmtId="0" fontId="7" fillId="0" borderId="13" xfId="0" applyFont="1" applyBorder="1" applyAlignment="1">
      <alignment vertical="center" wrapText="1"/>
    </xf>
    <xf numFmtId="0" fontId="7" fillId="3" borderId="1" xfId="0" applyFont="1" applyFill="1" applyBorder="1" applyAlignment="1">
      <alignment horizontal="center" vertical="center" wrapText="1"/>
    </xf>
    <xf numFmtId="0" fontId="7" fillId="3" borderId="11" xfId="0" applyFont="1" applyFill="1" applyBorder="1" applyAlignment="1">
      <alignment horizontal="center" vertical="center" wrapText="1"/>
    </xf>
    <xf numFmtId="176" fontId="20" fillId="0" borderId="0" xfId="1" applyNumberFormat="1" applyFont="1" applyAlignment="1">
      <alignment vertical="center" wrapText="1"/>
    </xf>
    <xf numFmtId="0" fontId="6" fillId="0" borderId="9" xfId="1" applyFont="1" applyBorder="1" applyAlignment="1">
      <alignment horizontal="left" vertical="center"/>
    </xf>
  </cellXfs>
  <cellStyles count="4">
    <cellStyle name="桁区切り 2" xfId="3" xr:uid="{D84B4C4F-A555-471E-9B63-1C704D62ED92}"/>
    <cellStyle name="標準" xfId="0" builtinId="0"/>
    <cellStyle name="標準 2" xfId="2" xr:uid="{11144EA5-F8AA-486E-B3A1-4B94BA5858F4}"/>
    <cellStyle name="標準 4 2" xfId="1" xr:uid="{75BC25A6-A322-4D64-98FF-78C232E94EC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28</xdr:col>
      <xdr:colOff>8031</xdr:colOff>
      <xdr:row>4</xdr:row>
      <xdr:rowOff>47998</xdr:rowOff>
    </xdr:from>
    <xdr:to>
      <xdr:col>40</xdr:col>
      <xdr:colOff>425824</xdr:colOff>
      <xdr:row>13</xdr:row>
      <xdr:rowOff>355413</xdr:rowOff>
    </xdr:to>
    <xdr:sp macro="" textlink="">
      <xdr:nvSpPr>
        <xdr:cNvPr id="2" name="テキスト ボックス 1">
          <a:extLst>
            <a:ext uri="{FF2B5EF4-FFF2-40B4-BE49-F238E27FC236}">
              <a16:creationId xmlns:a16="http://schemas.microsoft.com/office/drawing/2014/main" id="{BAC20D38-3D3A-4C93-8E05-A6ECB724BEA2}"/>
            </a:ext>
          </a:extLst>
        </xdr:cNvPr>
        <xdr:cNvSpPr txBox="1"/>
      </xdr:nvSpPr>
      <xdr:spPr>
        <a:xfrm>
          <a:off x="9331325" y="1224616"/>
          <a:ext cx="7948146" cy="403897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1">
              <a:solidFill>
                <a:schemeClr val="accent1"/>
              </a:solidFill>
              <a:effectLst/>
              <a:latin typeface="メイリオ" panose="020B0604030504040204" pitchFamily="50" charset="-128"/>
              <a:ea typeface="メイリオ" panose="020B0604030504040204" pitchFamily="50" charset="-128"/>
              <a:cs typeface="+mn-cs"/>
            </a:rPr>
            <a:t>※1</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補助対象経費の全期間総額（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）は上限</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100</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億円とすること（上限を超える提案も可能）（過度に多額・長期に設定せず、適切に設定してください）。補助対象経費として計上する全認定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出資額合計（</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）と</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AMED</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Cn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）の合計が、補助対象経費（</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）となるように記載してください。割り切れず小数点以下の数字が発生した場合、</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AMED</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補助額は小数点以下は切り捨てし、認定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出資額で補助対象経費全体を調整して下さい。</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※2</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「全認定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出資額合計（</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）」は、本補助事業に参加する複数の認定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からの出資がある場合、合算が可能です。本ステージ以降の出資が未定の場合は、予定を記載してください。実施機関（創薬ベンチャー）に出資をしている認定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のうち、本補助事業に参加しない認定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については合算しないでください。</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※3</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「リード認定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社のみの場合は</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と同額となります。 </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※4</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「全認定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出資額合計」（</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）のうち、補助対象経費として計上する額を記載してください。</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※5</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「リード認定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社のみの場合は</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と同額となります。</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※6</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AMED</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補助額は、各年度の補助対象経費の</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2/3</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の合計としてください。本計画書に記載された補助対象経費及び</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AMED</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補助額の全期間総額（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）が、本補助事業の上限額となります。</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７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遡及期間開始日以前に、リード認定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による出資がある場合は記載してください。複数回の出資がある場合は合計額を記載してください。</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８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遡及期間開始日以前の出資分（</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７）と、遡及期間開始日から補助事業期間全体を通じた出資分（</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の合計額、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※3</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）が合わせて</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10</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億円以上となるよう提案書を作成してください。ただし、補助対象経費の対象となるのは、遡及期間開始日以降の出資分のうち、補助事業期間中に発生する経費のみとなります。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133350</xdr:colOff>
      <xdr:row>15</xdr:row>
      <xdr:rowOff>228600</xdr:rowOff>
    </xdr:from>
    <xdr:to>
      <xdr:col>3</xdr:col>
      <xdr:colOff>647700</xdr:colOff>
      <xdr:row>21</xdr:row>
      <xdr:rowOff>104775</xdr:rowOff>
    </xdr:to>
    <xdr:sp macro="" textlink="">
      <xdr:nvSpPr>
        <xdr:cNvPr id="2" name="テキスト ボックス 1">
          <a:extLst>
            <a:ext uri="{FF2B5EF4-FFF2-40B4-BE49-F238E27FC236}">
              <a16:creationId xmlns:a16="http://schemas.microsoft.com/office/drawing/2014/main" id="{0B19897D-8D7C-4062-8059-D6D8E086FA5B}"/>
            </a:ext>
          </a:extLst>
        </xdr:cNvPr>
        <xdr:cNvSpPr txBox="1"/>
      </xdr:nvSpPr>
      <xdr:spPr>
        <a:xfrm>
          <a:off x="133350" y="3914775"/>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152400</xdr:colOff>
      <xdr:row>15</xdr:row>
      <xdr:rowOff>200025</xdr:rowOff>
    </xdr:from>
    <xdr:to>
      <xdr:col>3</xdr:col>
      <xdr:colOff>666750</xdr:colOff>
      <xdr:row>21</xdr:row>
      <xdr:rowOff>76200</xdr:rowOff>
    </xdr:to>
    <xdr:sp macro="" textlink="">
      <xdr:nvSpPr>
        <xdr:cNvPr id="2" name="テキスト ボックス 1">
          <a:extLst>
            <a:ext uri="{FF2B5EF4-FFF2-40B4-BE49-F238E27FC236}">
              <a16:creationId xmlns:a16="http://schemas.microsoft.com/office/drawing/2014/main" id="{D4982331-82FD-42F3-9BE7-2793132BAF8E}"/>
            </a:ext>
          </a:extLst>
        </xdr:cNvPr>
        <xdr:cNvSpPr txBox="1"/>
      </xdr:nvSpPr>
      <xdr:spPr>
        <a:xfrm>
          <a:off x="152400" y="3886200"/>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171450</xdr:colOff>
      <xdr:row>15</xdr:row>
      <xdr:rowOff>228600</xdr:rowOff>
    </xdr:from>
    <xdr:to>
      <xdr:col>3</xdr:col>
      <xdr:colOff>685800</xdr:colOff>
      <xdr:row>21</xdr:row>
      <xdr:rowOff>104775</xdr:rowOff>
    </xdr:to>
    <xdr:sp macro="" textlink="">
      <xdr:nvSpPr>
        <xdr:cNvPr id="2" name="テキスト ボックス 1">
          <a:extLst>
            <a:ext uri="{FF2B5EF4-FFF2-40B4-BE49-F238E27FC236}">
              <a16:creationId xmlns:a16="http://schemas.microsoft.com/office/drawing/2014/main" id="{3EE55AB7-E8FF-4339-9332-36CEB9A2244A}"/>
            </a:ext>
          </a:extLst>
        </xdr:cNvPr>
        <xdr:cNvSpPr txBox="1"/>
      </xdr:nvSpPr>
      <xdr:spPr>
        <a:xfrm>
          <a:off x="171450" y="3914775"/>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142875</xdr:colOff>
      <xdr:row>15</xdr:row>
      <xdr:rowOff>200025</xdr:rowOff>
    </xdr:from>
    <xdr:to>
      <xdr:col>3</xdr:col>
      <xdr:colOff>657225</xdr:colOff>
      <xdr:row>21</xdr:row>
      <xdr:rowOff>76200</xdr:rowOff>
    </xdr:to>
    <xdr:sp macro="" textlink="">
      <xdr:nvSpPr>
        <xdr:cNvPr id="2" name="テキスト ボックス 1">
          <a:extLst>
            <a:ext uri="{FF2B5EF4-FFF2-40B4-BE49-F238E27FC236}">
              <a16:creationId xmlns:a16="http://schemas.microsoft.com/office/drawing/2014/main" id="{56549848-158F-4ADD-9BB9-B3FE983B888F}"/>
            </a:ext>
          </a:extLst>
        </xdr:cNvPr>
        <xdr:cNvSpPr txBox="1"/>
      </xdr:nvSpPr>
      <xdr:spPr>
        <a:xfrm>
          <a:off x="142875" y="3886200"/>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133350</xdr:colOff>
      <xdr:row>15</xdr:row>
      <xdr:rowOff>152400</xdr:rowOff>
    </xdr:from>
    <xdr:to>
      <xdr:col>3</xdr:col>
      <xdr:colOff>647700</xdr:colOff>
      <xdr:row>21</xdr:row>
      <xdr:rowOff>28575</xdr:rowOff>
    </xdr:to>
    <xdr:sp macro="" textlink="">
      <xdr:nvSpPr>
        <xdr:cNvPr id="2" name="テキスト ボックス 1">
          <a:extLst>
            <a:ext uri="{FF2B5EF4-FFF2-40B4-BE49-F238E27FC236}">
              <a16:creationId xmlns:a16="http://schemas.microsoft.com/office/drawing/2014/main" id="{6F1F6E91-59CD-433A-8623-FAA4319C0C3B}"/>
            </a:ext>
          </a:extLst>
        </xdr:cNvPr>
        <xdr:cNvSpPr txBox="1"/>
      </xdr:nvSpPr>
      <xdr:spPr>
        <a:xfrm>
          <a:off x="133350" y="3838575"/>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114300</xdr:colOff>
      <xdr:row>15</xdr:row>
      <xdr:rowOff>142875</xdr:rowOff>
    </xdr:from>
    <xdr:to>
      <xdr:col>3</xdr:col>
      <xdr:colOff>628650</xdr:colOff>
      <xdr:row>21</xdr:row>
      <xdr:rowOff>19050</xdr:rowOff>
    </xdr:to>
    <xdr:sp macro="" textlink="">
      <xdr:nvSpPr>
        <xdr:cNvPr id="2" name="テキスト ボックス 1">
          <a:extLst>
            <a:ext uri="{FF2B5EF4-FFF2-40B4-BE49-F238E27FC236}">
              <a16:creationId xmlns:a16="http://schemas.microsoft.com/office/drawing/2014/main" id="{C4324C8D-39B0-4002-97A5-7BFD9DDA2D7D}"/>
            </a:ext>
          </a:extLst>
        </xdr:cNvPr>
        <xdr:cNvSpPr txBox="1"/>
      </xdr:nvSpPr>
      <xdr:spPr>
        <a:xfrm>
          <a:off x="114300" y="3829050"/>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142875</xdr:colOff>
      <xdr:row>15</xdr:row>
      <xdr:rowOff>161925</xdr:rowOff>
    </xdr:from>
    <xdr:to>
      <xdr:col>3</xdr:col>
      <xdr:colOff>657225</xdr:colOff>
      <xdr:row>21</xdr:row>
      <xdr:rowOff>38100</xdr:rowOff>
    </xdr:to>
    <xdr:sp macro="" textlink="">
      <xdr:nvSpPr>
        <xdr:cNvPr id="2" name="テキスト ボックス 1">
          <a:extLst>
            <a:ext uri="{FF2B5EF4-FFF2-40B4-BE49-F238E27FC236}">
              <a16:creationId xmlns:a16="http://schemas.microsoft.com/office/drawing/2014/main" id="{CD1388C6-8180-442B-8B38-42C524E2C426}"/>
            </a:ext>
          </a:extLst>
        </xdr:cNvPr>
        <xdr:cNvSpPr txBox="1"/>
      </xdr:nvSpPr>
      <xdr:spPr>
        <a:xfrm>
          <a:off x="142875" y="3848100"/>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66675</xdr:colOff>
      <xdr:row>15</xdr:row>
      <xdr:rowOff>114300</xdr:rowOff>
    </xdr:from>
    <xdr:to>
      <xdr:col>3</xdr:col>
      <xdr:colOff>581025</xdr:colOff>
      <xdr:row>20</xdr:row>
      <xdr:rowOff>228600</xdr:rowOff>
    </xdr:to>
    <xdr:sp macro="" textlink="">
      <xdr:nvSpPr>
        <xdr:cNvPr id="2" name="テキスト ボックス 1">
          <a:extLst>
            <a:ext uri="{FF2B5EF4-FFF2-40B4-BE49-F238E27FC236}">
              <a16:creationId xmlns:a16="http://schemas.microsoft.com/office/drawing/2014/main" id="{CB810119-7D1F-47E3-A672-50D98F9D1A08}"/>
            </a:ext>
          </a:extLst>
        </xdr:cNvPr>
        <xdr:cNvSpPr txBox="1"/>
      </xdr:nvSpPr>
      <xdr:spPr>
        <a:xfrm>
          <a:off x="66675" y="3800475"/>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66675</xdr:colOff>
      <xdr:row>15</xdr:row>
      <xdr:rowOff>133350</xdr:rowOff>
    </xdr:from>
    <xdr:to>
      <xdr:col>3</xdr:col>
      <xdr:colOff>581025</xdr:colOff>
      <xdr:row>21</xdr:row>
      <xdr:rowOff>9525</xdr:rowOff>
    </xdr:to>
    <xdr:sp macro="" textlink="">
      <xdr:nvSpPr>
        <xdr:cNvPr id="2" name="テキスト ボックス 1">
          <a:extLst>
            <a:ext uri="{FF2B5EF4-FFF2-40B4-BE49-F238E27FC236}">
              <a16:creationId xmlns:a16="http://schemas.microsoft.com/office/drawing/2014/main" id="{EE8FA0D5-63A5-4C5E-BB15-F826368352B6}"/>
            </a:ext>
          </a:extLst>
        </xdr:cNvPr>
        <xdr:cNvSpPr txBox="1"/>
      </xdr:nvSpPr>
      <xdr:spPr>
        <a:xfrm>
          <a:off x="66675" y="3819525"/>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200025</xdr:colOff>
      <xdr:row>15</xdr:row>
      <xdr:rowOff>209550</xdr:rowOff>
    </xdr:from>
    <xdr:to>
      <xdr:col>3</xdr:col>
      <xdr:colOff>714375</xdr:colOff>
      <xdr:row>21</xdr:row>
      <xdr:rowOff>85725</xdr:rowOff>
    </xdr:to>
    <xdr:sp macro="" textlink="">
      <xdr:nvSpPr>
        <xdr:cNvPr id="2" name="テキスト ボックス 1">
          <a:extLst>
            <a:ext uri="{FF2B5EF4-FFF2-40B4-BE49-F238E27FC236}">
              <a16:creationId xmlns:a16="http://schemas.microsoft.com/office/drawing/2014/main" id="{ACB782A1-F8E5-45D6-B6BA-C2E49B50418A}"/>
            </a:ext>
          </a:extLst>
        </xdr:cNvPr>
        <xdr:cNvSpPr txBox="1"/>
      </xdr:nvSpPr>
      <xdr:spPr>
        <a:xfrm>
          <a:off x="200025" y="3895725"/>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15</xdr:row>
      <xdr:rowOff>142875</xdr:rowOff>
    </xdr:from>
    <xdr:to>
      <xdr:col>3</xdr:col>
      <xdr:colOff>704850</xdr:colOff>
      <xdr:row>21</xdr:row>
      <xdr:rowOff>19050</xdr:rowOff>
    </xdr:to>
    <xdr:sp macro="" textlink="">
      <xdr:nvSpPr>
        <xdr:cNvPr id="2" name="テキスト ボックス 1">
          <a:extLst>
            <a:ext uri="{FF2B5EF4-FFF2-40B4-BE49-F238E27FC236}">
              <a16:creationId xmlns:a16="http://schemas.microsoft.com/office/drawing/2014/main" id="{034D21F8-5FF5-4E00-9A0E-520EB81A8E8B}"/>
            </a:ext>
          </a:extLst>
        </xdr:cNvPr>
        <xdr:cNvSpPr txBox="1"/>
      </xdr:nvSpPr>
      <xdr:spPr>
        <a:xfrm>
          <a:off x="190500" y="3829050"/>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15</xdr:row>
      <xdr:rowOff>171450</xdr:rowOff>
    </xdr:from>
    <xdr:to>
      <xdr:col>3</xdr:col>
      <xdr:colOff>685800</xdr:colOff>
      <xdr:row>21</xdr:row>
      <xdr:rowOff>47625</xdr:rowOff>
    </xdr:to>
    <xdr:sp macro="" textlink="">
      <xdr:nvSpPr>
        <xdr:cNvPr id="2" name="テキスト ボックス 1">
          <a:extLst>
            <a:ext uri="{FF2B5EF4-FFF2-40B4-BE49-F238E27FC236}">
              <a16:creationId xmlns:a16="http://schemas.microsoft.com/office/drawing/2014/main" id="{65CCEC1A-05A5-40A7-B64A-33798BEE7629}"/>
            </a:ext>
          </a:extLst>
        </xdr:cNvPr>
        <xdr:cNvSpPr txBox="1"/>
      </xdr:nvSpPr>
      <xdr:spPr>
        <a:xfrm>
          <a:off x="171450" y="3857625"/>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15</xdr:row>
      <xdr:rowOff>200025</xdr:rowOff>
    </xdr:from>
    <xdr:to>
      <xdr:col>3</xdr:col>
      <xdr:colOff>666750</xdr:colOff>
      <xdr:row>21</xdr:row>
      <xdr:rowOff>76200</xdr:rowOff>
    </xdr:to>
    <xdr:sp macro="" textlink="">
      <xdr:nvSpPr>
        <xdr:cNvPr id="2" name="テキスト ボックス 1">
          <a:extLst>
            <a:ext uri="{FF2B5EF4-FFF2-40B4-BE49-F238E27FC236}">
              <a16:creationId xmlns:a16="http://schemas.microsoft.com/office/drawing/2014/main" id="{943C0B46-2DAA-46C9-A5EA-446F9E5D8FEF}"/>
            </a:ext>
          </a:extLst>
        </xdr:cNvPr>
        <xdr:cNvSpPr txBox="1"/>
      </xdr:nvSpPr>
      <xdr:spPr>
        <a:xfrm>
          <a:off x="152400" y="3886200"/>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15</xdr:row>
      <xdr:rowOff>152400</xdr:rowOff>
    </xdr:from>
    <xdr:to>
      <xdr:col>3</xdr:col>
      <xdr:colOff>657225</xdr:colOff>
      <xdr:row>21</xdr:row>
      <xdr:rowOff>28575</xdr:rowOff>
    </xdr:to>
    <xdr:sp macro="" textlink="">
      <xdr:nvSpPr>
        <xdr:cNvPr id="2" name="テキスト ボックス 1">
          <a:extLst>
            <a:ext uri="{FF2B5EF4-FFF2-40B4-BE49-F238E27FC236}">
              <a16:creationId xmlns:a16="http://schemas.microsoft.com/office/drawing/2014/main" id="{930B5AEF-EC9A-41D6-B0C3-A9B2931AC831}"/>
            </a:ext>
          </a:extLst>
        </xdr:cNvPr>
        <xdr:cNvSpPr txBox="1"/>
      </xdr:nvSpPr>
      <xdr:spPr>
        <a:xfrm>
          <a:off x="142875" y="3838575"/>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15</xdr:row>
      <xdr:rowOff>161925</xdr:rowOff>
    </xdr:from>
    <xdr:to>
      <xdr:col>3</xdr:col>
      <xdr:colOff>657225</xdr:colOff>
      <xdr:row>21</xdr:row>
      <xdr:rowOff>38100</xdr:rowOff>
    </xdr:to>
    <xdr:sp macro="" textlink="">
      <xdr:nvSpPr>
        <xdr:cNvPr id="2" name="テキスト ボックス 1">
          <a:extLst>
            <a:ext uri="{FF2B5EF4-FFF2-40B4-BE49-F238E27FC236}">
              <a16:creationId xmlns:a16="http://schemas.microsoft.com/office/drawing/2014/main" id="{06B5482A-3F50-450B-8E37-3E3424AC7FFC}"/>
            </a:ext>
          </a:extLst>
        </xdr:cNvPr>
        <xdr:cNvSpPr txBox="1"/>
      </xdr:nvSpPr>
      <xdr:spPr>
        <a:xfrm>
          <a:off x="142875" y="3848100"/>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171450</xdr:colOff>
      <xdr:row>15</xdr:row>
      <xdr:rowOff>161925</xdr:rowOff>
    </xdr:from>
    <xdr:to>
      <xdr:col>3</xdr:col>
      <xdr:colOff>685800</xdr:colOff>
      <xdr:row>21</xdr:row>
      <xdr:rowOff>38100</xdr:rowOff>
    </xdr:to>
    <xdr:sp macro="" textlink="">
      <xdr:nvSpPr>
        <xdr:cNvPr id="2" name="テキスト ボックス 1">
          <a:extLst>
            <a:ext uri="{FF2B5EF4-FFF2-40B4-BE49-F238E27FC236}">
              <a16:creationId xmlns:a16="http://schemas.microsoft.com/office/drawing/2014/main" id="{833BF2EC-57F9-456F-AA3B-D1FE5F2909FC}"/>
            </a:ext>
          </a:extLst>
        </xdr:cNvPr>
        <xdr:cNvSpPr txBox="1"/>
      </xdr:nvSpPr>
      <xdr:spPr>
        <a:xfrm>
          <a:off x="171450" y="3848100"/>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219075</xdr:colOff>
      <xdr:row>15</xdr:row>
      <xdr:rowOff>171450</xdr:rowOff>
    </xdr:from>
    <xdr:to>
      <xdr:col>3</xdr:col>
      <xdr:colOff>733425</xdr:colOff>
      <xdr:row>21</xdr:row>
      <xdr:rowOff>47625</xdr:rowOff>
    </xdr:to>
    <xdr:sp macro="" textlink="">
      <xdr:nvSpPr>
        <xdr:cNvPr id="2" name="テキスト ボックス 1">
          <a:extLst>
            <a:ext uri="{FF2B5EF4-FFF2-40B4-BE49-F238E27FC236}">
              <a16:creationId xmlns:a16="http://schemas.microsoft.com/office/drawing/2014/main" id="{61EE7383-F30C-4687-9459-42CEBA6D19FB}"/>
            </a:ext>
          </a:extLst>
        </xdr:cNvPr>
        <xdr:cNvSpPr txBox="1"/>
      </xdr:nvSpPr>
      <xdr:spPr>
        <a:xfrm>
          <a:off x="219075" y="3857625"/>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228600</xdr:colOff>
      <xdr:row>15</xdr:row>
      <xdr:rowOff>180975</xdr:rowOff>
    </xdr:from>
    <xdr:to>
      <xdr:col>3</xdr:col>
      <xdr:colOff>742950</xdr:colOff>
      <xdr:row>21</xdr:row>
      <xdr:rowOff>57150</xdr:rowOff>
    </xdr:to>
    <xdr:sp macro="" textlink="">
      <xdr:nvSpPr>
        <xdr:cNvPr id="2" name="テキスト ボックス 1">
          <a:extLst>
            <a:ext uri="{FF2B5EF4-FFF2-40B4-BE49-F238E27FC236}">
              <a16:creationId xmlns:a16="http://schemas.microsoft.com/office/drawing/2014/main" id="{6C527418-8DBA-4B94-B63F-CD42528916B9}"/>
            </a:ext>
          </a:extLst>
        </xdr:cNvPr>
        <xdr:cNvSpPr txBox="1"/>
      </xdr:nvSpPr>
      <xdr:spPr>
        <a:xfrm>
          <a:off x="228600" y="3867150"/>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ditforcejp.sharepoint.com/division/&#23455;&#29992;&#21270;&#25512;&#36914;&#37096;&#30740;&#31350;&#25104;&#26524;&#23637;&#38283;&#25512;&#36914;&#35506;/&#21109;&#34220;&#12505;&#12531;&#12481;&#12515;&#12540;&#12456;&#12467;&#12471;&#12473;&#12486;&#12512;&#24375;&#21270;&#20107;&#26989;/03_&#35201;&#32177;&#12539;&#20363;&#35215;&#31561;/12_VB&#27096;&#24335;/&#12304;&#35336;&#30011;&#27096;&#24335;2&#12305;&#32076;&#36027;&#31561;&#20869;&#35379;&#12539;&#35036;&#21161;&#37329;&#38917;&#30446;&#12471;&#12540;&#12488;&#65288;&#20225;&#26989;&#31561;&#65289;&#21336;&#24180;&#24230;&#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書経費欄（計画書貼り付け用）"/>
      <sheetName val="補助金項目シート"/>
      <sheetName val="【鑑】経費等内訳書"/>
      <sheetName val="研究開発タグ（入力用）"/>
      <sheetName val="設備備品費"/>
      <sheetName val="消耗品費"/>
      <sheetName val="旅費"/>
      <sheetName val="人件費（実績単価）"/>
      <sheetName val="人件費（健保等級）"/>
      <sheetName val="謝金"/>
      <sheetName val="その他"/>
      <sheetName val="委託費"/>
      <sheetName val="研究開発タグ（集計用）"/>
      <sheetName val="プルダウ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0C64B-152F-4611-B73D-EE230425A6FE}">
  <sheetPr>
    <tabColor theme="9" tint="0.39997558519241921"/>
  </sheetPr>
  <dimension ref="A1:K21"/>
  <sheetViews>
    <sheetView showGridLines="0" tabSelected="1" workbookViewId="0">
      <selection activeCell="H22" sqref="H22"/>
    </sheetView>
  </sheetViews>
  <sheetFormatPr defaultColWidth="9" defaultRowHeight="16.5" x14ac:dyDescent="0.5"/>
  <cols>
    <col min="1" max="1" width="16.90625" style="203" customWidth="1"/>
    <col min="2" max="11" width="7.6328125" style="203" customWidth="1"/>
    <col min="12" max="16384" width="9" style="203"/>
  </cols>
  <sheetData>
    <row r="1" spans="1:11" x14ac:dyDescent="0.5">
      <c r="A1" s="203" t="s">
        <v>0</v>
      </c>
    </row>
    <row r="2" spans="1:11" x14ac:dyDescent="0.5">
      <c r="A2" s="203" t="s">
        <v>1</v>
      </c>
    </row>
    <row r="3" spans="1:11" x14ac:dyDescent="0.5">
      <c r="A3" s="203" t="s">
        <v>139</v>
      </c>
    </row>
    <row r="4" spans="1:11" x14ac:dyDescent="0.5">
      <c r="A4" s="203" t="s">
        <v>132</v>
      </c>
    </row>
    <row r="5" spans="1:11" x14ac:dyDescent="0.5">
      <c r="A5" s="203" t="s">
        <v>135</v>
      </c>
    </row>
    <row r="6" spans="1:11" x14ac:dyDescent="0.5">
      <c r="A6" s="238"/>
    </row>
    <row r="7" spans="1:11" ht="8.15" customHeight="1" x14ac:dyDescent="0.5"/>
    <row r="8" spans="1:11" x14ac:dyDescent="0.5">
      <c r="A8" s="209" t="s">
        <v>133</v>
      </c>
    </row>
    <row r="9" spans="1:11" ht="8.15" customHeight="1" x14ac:dyDescent="0.5"/>
    <row r="10" spans="1:11" s="204" customFormat="1" x14ac:dyDescent="0.5">
      <c r="B10" s="205">
        <v>2023</v>
      </c>
      <c r="C10" s="205">
        <v>2024</v>
      </c>
      <c r="D10" s="239">
        <v>2025</v>
      </c>
      <c r="E10" s="239"/>
      <c r="F10" s="205">
        <v>2026</v>
      </c>
      <c r="G10" s="239">
        <v>2027</v>
      </c>
      <c r="H10" s="239"/>
      <c r="I10" s="205">
        <v>2028</v>
      </c>
      <c r="J10" s="205">
        <v>2029</v>
      </c>
      <c r="K10" s="205">
        <v>2030</v>
      </c>
    </row>
    <row r="11" spans="1:11" s="204" customFormat="1" x14ac:dyDescent="0.5">
      <c r="B11" s="242" t="s">
        <v>2</v>
      </c>
      <c r="C11" s="243"/>
      <c r="D11" s="244"/>
      <c r="E11" s="240" t="s">
        <v>3</v>
      </c>
      <c r="F11" s="240"/>
      <c r="G11" s="240"/>
      <c r="H11" s="241" t="s">
        <v>4</v>
      </c>
      <c r="I11" s="241"/>
      <c r="J11" s="241"/>
      <c r="K11" s="241"/>
    </row>
    <row r="12" spans="1:11" x14ac:dyDescent="0.5">
      <c r="B12" s="245"/>
      <c r="C12" s="245"/>
      <c r="D12" s="245"/>
      <c r="E12" s="245" t="s">
        <v>5</v>
      </c>
      <c r="F12" s="245"/>
      <c r="G12" s="245"/>
      <c r="H12" s="245" t="s">
        <v>6</v>
      </c>
      <c r="I12" s="245"/>
      <c r="J12" s="245"/>
      <c r="K12" s="245"/>
    </row>
    <row r="13" spans="1:11" s="204" customFormat="1" x14ac:dyDescent="0.5">
      <c r="A13" s="208" t="s">
        <v>7</v>
      </c>
      <c r="B13" s="206">
        <v>2023</v>
      </c>
      <c r="C13" s="206">
        <v>2024</v>
      </c>
      <c r="D13" s="206">
        <v>2025</v>
      </c>
      <c r="E13" s="207" t="s">
        <v>8</v>
      </c>
      <c r="F13" s="206"/>
      <c r="G13" s="206"/>
      <c r="H13" s="207" t="s">
        <v>9</v>
      </c>
      <c r="I13" s="206"/>
      <c r="J13" s="206"/>
      <c r="K13" s="206"/>
    </row>
    <row r="14" spans="1:11" ht="8.15" customHeight="1" x14ac:dyDescent="0.5"/>
    <row r="15" spans="1:11" x14ac:dyDescent="0.5">
      <c r="A15" s="209" t="s">
        <v>134</v>
      </c>
    </row>
    <row r="16" spans="1:11" ht="8.15" customHeight="1" x14ac:dyDescent="0.5"/>
    <row r="17" spans="1:11" s="204" customFormat="1" x14ac:dyDescent="0.5">
      <c r="B17" s="205">
        <v>2023</v>
      </c>
      <c r="C17" s="205">
        <v>2024</v>
      </c>
      <c r="D17" s="239">
        <v>2025</v>
      </c>
      <c r="E17" s="239"/>
      <c r="F17" s="205">
        <v>2026</v>
      </c>
      <c r="G17" s="239">
        <v>2027</v>
      </c>
      <c r="H17" s="239"/>
      <c r="I17" s="205">
        <v>2028</v>
      </c>
      <c r="J17" s="205">
        <v>2029</v>
      </c>
      <c r="K17" s="205">
        <v>2030</v>
      </c>
    </row>
    <row r="18" spans="1:11" s="204" customFormat="1" x14ac:dyDescent="0.5">
      <c r="B18" s="242" t="s">
        <v>2</v>
      </c>
      <c r="C18" s="243"/>
      <c r="D18" s="244"/>
      <c r="E18" s="240" t="s">
        <v>3</v>
      </c>
      <c r="F18" s="240"/>
      <c r="G18" s="240"/>
      <c r="H18" s="241" t="s">
        <v>4</v>
      </c>
      <c r="I18" s="241"/>
      <c r="J18" s="241"/>
      <c r="K18" s="241"/>
    </row>
    <row r="19" spans="1:11" x14ac:dyDescent="0.5">
      <c r="B19" s="245"/>
      <c r="C19" s="245"/>
      <c r="D19" s="245"/>
      <c r="E19" s="245" t="s">
        <v>5</v>
      </c>
      <c r="F19" s="245"/>
      <c r="G19" s="245"/>
      <c r="H19" s="245" t="s">
        <v>6</v>
      </c>
      <c r="I19" s="245"/>
      <c r="J19" s="245"/>
      <c r="K19" s="245"/>
    </row>
    <row r="20" spans="1:11" s="204" customFormat="1" x14ac:dyDescent="0.5">
      <c r="A20" s="208" t="s">
        <v>7</v>
      </c>
      <c r="B20" s="206">
        <v>2023</v>
      </c>
      <c r="C20" s="206">
        <v>2024</v>
      </c>
      <c r="D20" s="206">
        <v>2025</v>
      </c>
      <c r="E20" s="207" t="s">
        <v>8</v>
      </c>
      <c r="F20" s="206">
        <v>2026</v>
      </c>
      <c r="G20" s="206">
        <v>2027</v>
      </c>
      <c r="H20" s="207" t="s">
        <v>9</v>
      </c>
      <c r="I20" s="206"/>
      <c r="J20" s="206"/>
      <c r="K20" s="206"/>
    </row>
    <row r="21" spans="1:11" ht="8.15" customHeight="1" x14ac:dyDescent="0.5"/>
  </sheetData>
  <mergeCells count="16">
    <mergeCell ref="B19:D19"/>
    <mergeCell ref="E19:G19"/>
    <mergeCell ref="H19:K19"/>
    <mergeCell ref="B12:D12"/>
    <mergeCell ref="E12:G12"/>
    <mergeCell ref="H12:K12"/>
    <mergeCell ref="D17:E17"/>
    <mergeCell ref="G17:H17"/>
    <mergeCell ref="E18:G18"/>
    <mergeCell ref="H18:K18"/>
    <mergeCell ref="B18:D18"/>
    <mergeCell ref="D10:E10"/>
    <mergeCell ref="G10:H10"/>
    <mergeCell ref="E11:G11"/>
    <mergeCell ref="H11:K11"/>
    <mergeCell ref="B11:D11"/>
  </mergeCells>
  <phoneticPr fontId="3"/>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5E612-0D76-44C3-B908-8314F67CF299}">
  <sheetPr>
    <tabColor theme="3" tint="0.79998168889431442"/>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x14ac:dyDescent="0.55000000000000004">
      <c r="A3" s="48" t="s">
        <v>72</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119</v>
      </c>
      <c r="B6" s="34" t="s">
        <v>27</v>
      </c>
      <c r="C6" s="35"/>
      <c r="D6" s="36"/>
      <c r="E6" s="37"/>
    </row>
    <row r="7" spans="1:6" x14ac:dyDescent="0.55000000000000004">
      <c r="A7" s="150"/>
      <c r="B7" s="34" t="s">
        <v>28</v>
      </c>
      <c r="C7" s="35"/>
      <c r="D7" s="49"/>
      <c r="E7" s="50"/>
    </row>
    <row r="8" spans="1:6" x14ac:dyDescent="0.55000000000000004">
      <c r="A8" s="226" t="s">
        <v>120</v>
      </c>
      <c r="B8" s="38" t="s">
        <v>60</v>
      </c>
      <c r="C8" s="35"/>
      <c r="D8" s="39"/>
      <c r="E8" s="40"/>
    </row>
    <row r="9" spans="1:6" x14ac:dyDescent="0.55000000000000004">
      <c r="A9" s="149" t="s">
        <v>121</v>
      </c>
      <c r="B9" s="34" t="s">
        <v>32</v>
      </c>
      <c r="C9" s="35"/>
      <c r="D9" s="36"/>
      <c r="E9" s="37"/>
    </row>
    <row r="10" spans="1:6" x14ac:dyDescent="0.55000000000000004">
      <c r="A10" s="150"/>
      <c r="B10" s="34" t="s">
        <v>62</v>
      </c>
      <c r="C10" s="35"/>
      <c r="D10" s="49"/>
      <c r="E10" s="50"/>
    </row>
    <row r="11" spans="1:6" x14ac:dyDescent="0.55000000000000004">
      <c r="A11" s="226" t="s">
        <v>122</v>
      </c>
      <c r="B11" s="34" t="s">
        <v>35</v>
      </c>
      <c r="C11" s="35"/>
      <c r="D11" s="41"/>
      <c r="E11" s="42"/>
    </row>
    <row r="12" spans="1:6" x14ac:dyDescent="0.55000000000000004">
      <c r="A12" s="146" t="s">
        <v>123</v>
      </c>
      <c r="B12" s="148"/>
      <c r="C12" s="35"/>
      <c r="D12" s="43"/>
      <c r="E12" s="35"/>
    </row>
    <row r="13" spans="1:6" ht="18.75" customHeight="1" x14ac:dyDescent="0.55000000000000004">
      <c r="A13" s="146" t="s">
        <v>66</v>
      </c>
      <c r="B13" s="229"/>
      <c r="C13" s="230"/>
      <c r="D13" s="43"/>
      <c r="E13" s="35"/>
    </row>
    <row r="14" spans="1:6" x14ac:dyDescent="0.55000000000000004">
      <c r="A14" s="227" t="s">
        <v>124</v>
      </c>
      <c r="B14" s="228"/>
      <c r="C14" s="51"/>
      <c r="D14" s="43"/>
      <c r="E14" s="35"/>
    </row>
    <row r="15" spans="1:6" x14ac:dyDescent="0.55000000000000004">
      <c r="A15" s="146" t="s">
        <v>68</v>
      </c>
      <c r="B15" s="147"/>
      <c r="C15" s="148"/>
      <c r="D15" s="43"/>
      <c r="E15" s="35"/>
    </row>
    <row r="17" spans="6:6" x14ac:dyDescent="0.55000000000000004">
      <c r="F17" s="44"/>
    </row>
  </sheetData>
  <mergeCells count="1">
    <mergeCell ref="A4:C4"/>
  </mergeCells>
  <phoneticPr fontId="3"/>
  <dataValidations count="1">
    <dataValidation type="list" allowBlank="1" showInputMessage="1" showErrorMessage="1" sqref="B1" xr:uid="{04F1BBAD-3D14-4B62-AFE3-7D2E7C180DD3}">
      <formula1>"1,2,3,4,5"</formula1>
    </dataValidation>
  </dataValidations>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352EE-C55C-47E9-890C-494ED03109D3}">
  <sheetPr>
    <tabColor theme="0"/>
  </sheetPr>
  <dimension ref="A1:F17"/>
  <sheetViews>
    <sheetView showGridLines="0" view="pageBreakPreview" zoomScaleNormal="100" zoomScaleSheetLayoutView="100" workbookViewId="0">
      <selection activeCell="B1" sqref="B1"/>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x14ac:dyDescent="0.55000000000000004">
      <c r="A3" s="48" t="s">
        <v>73</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119</v>
      </c>
      <c r="B6" s="34" t="s">
        <v>27</v>
      </c>
      <c r="C6" s="35"/>
      <c r="D6" s="36"/>
      <c r="E6" s="37"/>
    </row>
    <row r="7" spans="1:6" x14ac:dyDescent="0.55000000000000004">
      <c r="A7" s="150"/>
      <c r="B7" s="34" t="s">
        <v>28</v>
      </c>
      <c r="C7" s="35"/>
      <c r="D7" s="49"/>
      <c r="E7" s="50"/>
    </row>
    <row r="8" spans="1:6" x14ac:dyDescent="0.55000000000000004">
      <c r="A8" s="226" t="s">
        <v>120</v>
      </c>
      <c r="B8" s="38" t="s">
        <v>60</v>
      </c>
      <c r="C8" s="35"/>
      <c r="D8" s="39"/>
      <c r="E8" s="40"/>
    </row>
    <row r="9" spans="1:6" x14ac:dyDescent="0.55000000000000004">
      <c r="A9" s="149" t="s">
        <v>121</v>
      </c>
      <c r="B9" s="34" t="s">
        <v>32</v>
      </c>
      <c r="C9" s="35"/>
      <c r="D9" s="36"/>
      <c r="E9" s="37"/>
    </row>
    <row r="10" spans="1:6" x14ac:dyDescent="0.55000000000000004">
      <c r="A10" s="150"/>
      <c r="B10" s="34" t="s">
        <v>62</v>
      </c>
      <c r="C10" s="35"/>
      <c r="D10" s="49"/>
      <c r="E10" s="50"/>
    </row>
    <row r="11" spans="1:6" x14ac:dyDescent="0.55000000000000004">
      <c r="A11" s="226" t="s">
        <v>122</v>
      </c>
      <c r="B11" s="34" t="s">
        <v>35</v>
      </c>
      <c r="C11" s="35"/>
      <c r="D11" s="41"/>
      <c r="E11" s="42"/>
    </row>
    <row r="12" spans="1:6" x14ac:dyDescent="0.55000000000000004">
      <c r="A12" s="146" t="s">
        <v>123</v>
      </c>
      <c r="B12" s="148"/>
      <c r="C12" s="35"/>
      <c r="D12" s="43"/>
      <c r="E12" s="35"/>
    </row>
    <row r="13" spans="1:6" ht="18.75" customHeight="1" x14ac:dyDescent="0.55000000000000004">
      <c r="A13" s="146" t="s">
        <v>66</v>
      </c>
      <c r="B13" s="229"/>
      <c r="C13" s="230"/>
      <c r="D13" s="43"/>
      <c r="E13" s="35"/>
    </row>
    <row r="14" spans="1:6" x14ac:dyDescent="0.55000000000000004">
      <c r="A14" s="227" t="s">
        <v>124</v>
      </c>
      <c r="B14" s="228"/>
      <c r="C14" s="51"/>
      <c r="D14" s="43"/>
      <c r="E14" s="35"/>
    </row>
    <row r="15" spans="1:6" x14ac:dyDescent="0.55000000000000004">
      <c r="A15" s="146" t="s">
        <v>68</v>
      </c>
      <c r="B15" s="147"/>
      <c r="C15" s="148"/>
      <c r="D15" s="43"/>
      <c r="E15" s="35"/>
    </row>
    <row r="17" spans="6:6" x14ac:dyDescent="0.55000000000000004">
      <c r="F17" s="44"/>
    </row>
  </sheetData>
  <mergeCells count="1">
    <mergeCell ref="A4:C4"/>
  </mergeCells>
  <phoneticPr fontId="3"/>
  <dataValidations count="1">
    <dataValidation type="list" allowBlank="1" showInputMessage="1" showErrorMessage="1" sqref="B1" xr:uid="{BAAD4EBE-84AA-4660-B496-C916B4B4831C}">
      <formula1>"1,2,3,4,5"</formula1>
    </dataValidation>
  </dataValidations>
  <pageMargins left="0.7" right="0.7"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35305-DD6E-4416-BD03-D969AEFECCB2}">
  <sheetPr>
    <tabColor theme="3" tint="0.79998168889431442"/>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x14ac:dyDescent="0.55000000000000004">
      <c r="A3" s="48" t="s">
        <v>73</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58</v>
      </c>
      <c r="B6" s="34" t="s">
        <v>27</v>
      </c>
      <c r="C6" s="35"/>
      <c r="D6" s="36"/>
      <c r="E6" s="37"/>
    </row>
    <row r="7" spans="1:6" x14ac:dyDescent="0.55000000000000004">
      <c r="A7" s="152"/>
      <c r="B7" s="34" t="s">
        <v>28</v>
      </c>
      <c r="C7" s="35"/>
      <c r="D7" s="49"/>
      <c r="E7" s="50"/>
    </row>
    <row r="8" spans="1:6" x14ac:dyDescent="0.55000000000000004">
      <c r="A8" s="139" t="s">
        <v>59</v>
      </c>
      <c r="B8" s="38" t="s">
        <v>60</v>
      </c>
      <c r="C8" s="35"/>
      <c r="D8" s="39"/>
      <c r="E8" s="40"/>
    </row>
    <row r="9" spans="1:6" x14ac:dyDescent="0.55000000000000004">
      <c r="A9" s="149" t="s">
        <v>61</v>
      </c>
      <c r="B9" s="34" t="s">
        <v>32</v>
      </c>
      <c r="C9" s="35"/>
      <c r="D9" s="36"/>
      <c r="E9" s="37"/>
    </row>
    <row r="10" spans="1:6" x14ac:dyDescent="0.55000000000000004">
      <c r="A10" s="152"/>
      <c r="B10" s="34" t="s">
        <v>62</v>
      </c>
      <c r="C10" s="35"/>
      <c r="D10" s="49"/>
      <c r="E10" s="50"/>
    </row>
    <row r="11" spans="1:6" x14ac:dyDescent="0.55000000000000004">
      <c r="A11" s="139" t="s">
        <v>63</v>
      </c>
      <c r="B11" s="34" t="s">
        <v>64</v>
      </c>
      <c r="C11" s="35"/>
      <c r="D11" s="41"/>
      <c r="E11" s="42"/>
    </row>
    <row r="12" spans="1:6" x14ac:dyDescent="0.55000000000000004">
      <c r="A12" s="151" t="s">
        <v>65</v>
      </c>
      <c r="B12" s="151"/>
      <c r="C12" s="35"/>
      <c r="D12" s="43"/>
      <c r="E12" s="35"/>
    </row>
    <row r="13" spans="1:6" ht="18.75" customHeight="1" x14ac:dyDescent="0.55000000000000004">
      <c r="A13" s="151" t="s">
        <v>66</v>
      </c>
      <c r="B13" s="141"/>
      <c r="C13" s="141"/>
      <c r="D13" s="43"/>
      <c r="E13" s="35"/>
    </row>
    <row r="14" spans="1:6" x14ac:dyDescent="0.55000000000000004">
      <c r="A14" s="140" t="s">
        <v>67</v>
      </c>
      <c r="B14" s="141"/>
      <c r="C14" s="51"/>
      <c r="D14" s="43"/>
      <c r="E14" s="35"/>
    </row>
    <row r="15" spans="1:6" x14ac:dyDescent="0.55000000000000004">
      <c r="A15" s="151" t="s">
        <v>68</v>
      </c>
      <c r="B15" s="151"/>
      <c r="C15" s="141"/>
      <c r="D15" s="43"/>
      <c r="E15" s="35"/>
    </row>
    <row r="17" spans="6:6" x14ac:dyDescent="0.55000000000000004">
      <c r="F17" s="44"/>
    </row>
  </sheetData>
  <mergeCells count="1">
    <mergeCell ref="A4:C4"/>
  </mergeCells>
  <phoneticPr fontId="3"/>
  <dataValidations count="1">
    <dataValidation type="list" allowBlank="1" showInputMessage="1" showErrorMessage="1" sqref="B1" xr:uid="{9681676D-CCBE-44CA-AA12-3108D6374E07}">
      <formula1>"1,2,3,4,5"</formula1>
    </dataValidation>
  </dataValidations>
  <pageMargins left="0.7" right="0.7" top="0.75" bottom="0.75" header="0.3" footer="0.3"/>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6C3F6-AFC7-4D3F-9289-4F1FD47C0C8A}">
  <sheetPr>
    <tabColor theme="0"/>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ht="18.75" customHeight="1" x14ac:dyDescent="0.55000000000000004">
      <c r="A3" s="48" t="s">
        <v>74</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58</v>
      </c>
      <c r="B6" s="34" t="s">
        <v>27</v>
      </c>
      <c r="C6" s="35"/>
      <c r="D6" s="36"/>
      <c r="E6" s="37"/>
    </row>
    <row r="7" spans="1:6" x14ac:dyDescent="0.55000000000000004">
      <c r="A7" s="152"/>
      <c r="B7" s="34" t="s">
        <v>28</v>
      </c>
      <c r="C7" s="35"/>
      <c r="D7" s="49"/>
      <c r="E7" s="50"/>
    </row>
    <row r="8" spans="1:6" x14ac:dyDescent="0.55000000000000004">
      <c r="A8" s="226" t="s">
        <v>59</v>
      </c>
      <c r="B8" s="38" t="s">
        <v>60</v>
      </c>
      <c r="C8" s="35"/>
      <c r="D8" s="39"/>
      <c r="E8" s="40"/>
    </row>
    <row r="9" spans="1:6" x14ac:dyDescent="0.55000000000000004">
      <c r="A9" s="149" t="s">
        <v>61</v>
      </c>
      <c r="B9" s="34" t="s">
        <v>32</v>
      </c>
      <c r="C9" s="35"/>
      <c r="D9" s="36"/>
      <c r="E9" s="37"/>
    </row>
    <row r="10" spans="1:6" x14ac:dyDescent="0.55000000000000004">
      <c r="A10" s="152"/>
      <c r="B10" s="34" t="s">
        <v>62</v>
      </c>
      <c r="C10" s="35"/>
      <c r="D10" s="49"/>
      <c r="E10" s="50"/>
    </row>
    <row r="11" spans="1:6" x14ac:dyDescent="0.55000000000000004">
      <c r="A11" s="226" t="s">
        <v>63</v>
      </c>
      <c r="B11" s="34" t="s">
        <v>64</v>
      </c>
      <c r="C11" s="35"/>
      <c r="D11" s="41"/>
      <c r="E11" s="42"/>
    </row>
    <row r="12" spans="1:6" x14ac:dyDescent="0.55000000000000004">
      <c r="A12" s="151" t="s">
        <v>65</v>
      </c>
      <c r="B12" s="151"/>
      <c r="C12" s="35"/>
      <c r="D12" s="43"/>
      <c r="E12" s="35"/>
    </row>
    <row r="13" spans="1:6" ht="18.75" customHeight="1" x14ac:dyDescent="0.55000000000000004">
      <c r="A13" s="151" t="s">
        <v>66</v>
      </c>
      <c r="B13" s="228"/>
      <c r="C13" s="228"/>
      <c r="D13" s="43"/>
      <c r="E13" s="35"/>
    </row>
    <row r="14" spans="1:6" x14ac:dyDescent="0.55000000000000004">
      <c r="A14" s="227" t="s">
        <v>67</v>
      </c>
      <c r="B14" s="228"/>
      <c r="C14" s="51"/>
      <c r="D14" s="43"/>
      <c r="E14" s="35"/>
    </row>
    <row r="15" spans="1:6" x14ac:dyDescent="0.55000000000000004">
      <c r="A15" s="151" t="s">
        <v>68</v>
      </c>
      <c r="B15" s="151"/>
      <c r="C15" s="228"/>
      <c r="D15" s="43"/>
      <c r="E15" s="35"/>
    </row>
    <row r="17" spans="6:6" x14ac:dyDescent="0.55000000000000004">
      <c r="F17" s="44"/>
    </row>
  </sheetData>
  <mergeCells count="1">
    <mergeCell ref="A4:C4"/>
  </mergeCells>
  <phoneticPr fontId="3"/>
  <dataValidations count="1">
    <dataValidation type="list" allowBlank="1" showInputMessage="1" showErrorMessage="1" sqref="B1" xr:uid="{2BF592E6-5000-4768-838B-1658349498CE}">
      <formula1>"1,2,3,4,5"</formula1>
    </dataValidation>
  </dataValidations>
  <pageMargins left="0.7" right="0.7" top="0.75" bottom="0.75" header="0.3" footer="0.3"/>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B1BE6-D56F-4DDA-B38F-163CB5285DB5}">
  <sheetPr>
    <tabColor theme="3" tint="0.79998168889431442"/>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ht="18.75" customHeight="1" x14ac:dyDescent="0.55000000000000004">
      <c r="A3" s="48" t="s">
        <v>74</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58</v>
      </c>
      <c r="B6" s="34" t="s">
        <v>27</v>
      </c>
      <c r="C6" s="35"/>
      <c r="D6" s="36"/>
      <c r="E6" s="37"/>
    </row>
    <row r="7" spans="1:6" x14ac:dyDescent="0.55000000000000004">
      <c r="A7" s="152"/>
      <c r="B7" s="34" t="s">
        <v>28</v>
      </c>
      <c r="C7" s="35"/>
      <c r="D7" s="49"/>
      <c r="E7" s="50"/>
    </row>
    <row r="8" spans="1:6" x14ac:dyDescent="0.55000000000000004">
      <c r="A8" s="226" t="s">
        <v>59</v>
      </c>
      <c r="B8" s="38" t="s">
        <v>60</v>
      </c>
      <c r="C8" s="35"/>
      <c r="D8" s="39"/>
      <c r="E8" s="40"/>
    </row>
    <row r="9" spans="1:6" x14ac:dyDescent="0.55000000000000004">
      <c r="A9" s="149" t="s">
        <v>61</v>
      </c>
      <c r="B9" s="34" t="s">
        <v>32</v>
      </c>
      <c r="C9" s="35"/>
      <c r="D9" s="36"/>
      <c r="E9" s="37"/>
    </row>
    <row r="10" spans="1:6" x14ac:dyDescent="0.55000000000000004">
      <c r="A10" s="152"/>
      <c r="B10" s="34" t="s">
        <v>62</v>
      </c>
      <c r="C10" s="35"/>
      <c r="D10" s="49"/>
      <c r="E10" s="50"/>
    </row>
    <row r="11" spans="1:6" x14ac:dyDescent="0.55000000000000004">
      <c r="A11" s="226" t="s">
        <v>63</v>
      </c>
      <c r="B11" s="34" t="s">
        <v>64</v>
      </c>
      <c r="C11" s="35"/>
      <c r="D11" s="41"/>
      <c r="E11" s="42"/>
    </row>
    <row r="12" spans="1:6" x14ac:dyDescent="0.55000000000000004">
      <c r="A12" s="151" t="s">
        <v>65</v>
      </c>
      <c r="B12" s="151"/>
      <c r="C12" s="35"/>
      <c r="D12" s="43"/>
      <c r="E12" s="35"/>
    </row>
    <row r="13" spans="1:6" ht="18.75" customHeight="1" x14ac:dyDescent="0.55000000000000004">
      <c r="A13" s="151" t="s">
        <v>66</v>
      </c>
      <c r="B13" s="228"/>
      <c r="C13" s="228"/>
      <c r="D13" s="43"/>
      <c r="E13" s="35"/>
    </row>
    <row r="14" spans="1:6" x14ac:dyDescent="0.55000000000000004">
      <c r="A14" s="227" t="s">
        <v>67</v>
      </c>
      <c r="B14" s="228"/>
      <c r="C14" s="51"/>
      <c r="D14" s="43"/>
      <c r="E14" s="35"/>
    </row>
    <row r="15" spans="1:6" x14ac:dyDescent="0.55000000000000004">
      <c r="A15" s="151" t="s">
        <v>68</v>
      </c>
      <c r="B15" s="151"/>
      <c r="C15" s="228"/>
      <c r="D15" s="43"/>
      <c r="E15" s="35"/>
    </row>
    <row r="17" spans="6:6" x14ac:dyDescent="0.55000000000000004">
      <c r="F17" s="44"/>
    </row>
  </sheetData>
  <mergeCells count="1">
    <mergeCell ref="A4:C4"/>
  </mergeCells>
  <phoneticPr fontId="3"/>
  <dataValidations count="1">
    <dataValidation type="list" allowBlank="1" showInputMessage="1" showErrorMessage="1" sqref="B1" xr:uid="{FAFFC5A3-64A3-4CE6-A323-D28F433AEB50}">
      <formula1>"1,2,3,4,5"</formula1>
    </dataValidation>
  </dataValidations>
  <pageMargins left="0.7" right="0.7" top="0.75" bottom="0.75" header="0.3" footer="0.3"/>
  <pageSetup paperSize="9"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0CBF3-7A48-4B23-874F-03C9802589EF}">
  <sheetPr>
    <tabColor theme="0"/>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ht="18.75" customHeight="1" x14ac:dyDescent="0.55000000000000004">
      <c r="A3" s="48" t="s">
        <v>75</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58</v>
      </c>
      <c r="B6" s="34" t="s">
        <v>27</v>
      </c>
      <c r="C6" s="35"/>
      <c r="D6" s="36"/>
      <c r="E6" s="37"/>
    </row>
    <row r="7" spans="1:6" x14ac:dyDescent="0.55000000000000004">
      <c r="A7" s="152"/>
      <c r="B7" s="34" t="s">
        <v>28</v>
      </c>
      <c r="C7" s="35"/>
      <c r="D7" s="49"/>
      <c r="E7" s="50"/>
    </row>
    <row r="8" spans="1:6" x14ac:dyDescent="0.55000000000000004">
      <c r="A8" s="226" t="s">
        <v>59</v>
      </c>
      <c r="B8" s="38" t="s">
        <v>60</v>
      </c>
      <c r="C8" s="35"/>
      <c r="D8" s="39"/>
      <c r="E8" s="40"/>
    </row>
    <row r="9" spans="1:6" x14ac:dyDescent="0.55000000000000004">
      <c r="A9" s="149" t="s">
        <v>61</v>
      </c>
      <c r="B9" s="34" t="s">
        <v>32</v>
      </c>
      <c r="C9" s="35"/>
      <c r="D9" s="36"/>
      <c r="E9" s="37"/>
    </row>
    <row r="10" spans="1:6" x14ac:dyDescent="0.55000000000000004">
      <c r="A10" s="152"/>
      <c r="B10" s="34" t="s">
        <v>62</v>
      </c>
      <c r="C10" s="35"/>
      <c r="D10" s="49"/>
      <c r="E10" s="50"/>
    </row>
    <row r="11" spans="1:6" x14ac:dyDescent="0.55000000000000004">
      <c r="A11" s="226" t="s">
        <v>63</v>
      </c>
      <c r="B11" s="34" t="s">
        <v>64</v>
      </c>
      <c r="C11" s="35"/>
      <c r="D11" s="41"/>
      <c r="E11" s="42"/>
    </row>
    <row r="12" spans="1:6" x14ac:dyDescent="0.55000000000000004">
      <c r="A12" s="151" t="s">
        <v>65</v>
      </c>
      <c r="B12" s="151"/>
      <c r="C12" s="35"/>
      <c r="D12" s="43"/>
      <c r="E12" s="35"/>
    </row>
    <row r="13" spans="1:6" ht="18.75" customHeight="1" x14ac:dyDescent="0.55000000000000004">
      <c r="A13" s="151" t="s">
        <v>66</v>
      </c>
      <c r="B13" s="228"/>
      <c r="C13" s="228"/>
      <c r="D13" s="43"/>
      <c r="E13" s="35"/>
    </row>
    <row r="14" spans="1:6" x14ac:dyDescent="0.55000000000000004">
      <c r="A14" s="227" t="s">
        <v>67</v>
      </c>
      <c r="B14" s="228"/>
      <c r="C14" s="51"/>
      <c r="D14" s="43"/>
      <c r="E14" s="35"/>
    </row>
    <row r="15" spans="1:6" x14ac:dyDescent="0.55000000000000004">
      <c r="A15" s="151" t="s">
        <v>68</v>
      </c>
      <c r="B15" s="151"/>
      <c r="C15" s="228"/>
      <c r="D15" s="43"/>
      <c r="E15" s="35"/>
    </row>
    <row r="17" spans="6:6" x14ac:dyDescent="0.55000000000000004">
      <c r="F17" s="44"/>
    </row>
  </sheetData>
  <mergeCells count="1">
    <mergeCell ref="A4:C4"/>
  </mergeCells>
  <phoneticPr fontId="3"/>
  <dataValidations count="1">
    <dataValidation type="list" allowBlank="1" showInputMessage="1" showErrorMessage="1" sqref="B1" xr:uid="{6698BC88-90FA-4626-8F8F-A6BA8506763D}">
      <formula1>"1,2,3,4,5"</formula1>
    </dataValidation>
  </dataValidations>
  <pageMargins left="0.7" right="0.7" top="0.75" bottom="0.75" header="0.3" footer="0.3"/>
  <pageSetup paperSize="9" scale="9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1C0EA-B78D-4DF2-8D60-BBEACB0CA3E5}">
  <sheetPr>
    <tabColor theme="3" tint="0.79998168889431442"/>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ht="18.75" customHeight="1" x14ac:dyDescent="0.55000000000000004">
      <c r="A3" s="48" t="s">
        <v>75</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58</v>
      </c>
      <c r="B6" s="34" t="s">
        <v>27</v>
      </c>
      <c r="C6" s="35"/>
      <c r="D6" s="36"/>
      <c r="E6" s="37"/>
    </row>
    <row r="7" spans="1:6" x14ac:dyDescent="0.55000000000000004">
      <c r="A7" s="152"/>
      <c r="B7" s="34" t="s">
        <v>28</v>
      </c>
      <c r="C7" s="35"/>
      <c r="D7" s="49"/>
      <c r="E7" s="50"/>
    </row>
    <row r="8" spans="1:6" x14ac:dyDescent="0.55000000000000004">
      <c r="A8" s="226" t="s">
        <v>59</v>
      </c>
      <c r="B8" s="38" t="s">
        <v>60</v>
      </c>
      <c r="C8" s="35"/>
      <c r="D8" s="39"/>
      <c r="E8" s="40"/>
    </row>
    <row r="9" spans="1:6" x14ac:dyDescent="0.55000000000000004">
      <c r="A9" s="149" t="s">
        <v>61</v>
      </c>
      <c r="B9" s="34" t="s">
        <v>32</v>
      </c>
      <c r="C9" s="35"/>
      <c r="D9" s="36"/>
      <c r="E9" s="37"/>
    </row>
    <row r="10" spans="1:6" x14ac:dyDescent="0.55000000000000004">
      <c r="A10" s="152"/>
      <c r="B10" s="34" t="s">
        <v>62</v>
      </c>
      <c r="C10" s="35"/>
      <c r="D10" s="49"/>
      <c r="E10" s="50"/>
    </row>
    <row r="11" spans="1:6" x14ac:dyDescent="0.55000000000000004">
      <c r="A11" s="226" t="s">
        <v>63</v>
      </c>
      <c r="B11" s="34" t="s">
        <v>64</v>
      </c>
      <c r="C11" s="35"/>
      <c r="D11" s="41"/>
      <c r="E11" s="42"/>
    </row>
    <row r="12" spans="1:6" x14ac:dyDescent="0.55000000000000004">
      <c r="A12" s="151" t="s">
        <v>65</v>
      </c>
      <c r="B12" s="151"/>
      <c r="C12" s="35"/>
      <c r="D12" s="43"/>
      <c r="E12" s="35"/>
    </row>
    <row r="13" spans="1:6" ht="18.75" customHeight="1" x14ac:dyDescent="0.55000000000000004">
      <c r="A13" s="151" t="s">
        <v>66</v>
      </c>
      <c r="B13" s="228"/>
      <c r="C13" s="228"/>
      <c r="D13" s="43"/>
      <c r="E13" s="35"/>
    </row>
    <row r="14" spans="1:6" x14ac:dyDescent="0.55000000000000004">
      <c r="A14" s="227" t="s">
        <v>67</v>
      </c>
      <c r="B14" s="228"/>
      <c r="C14" s="51"/>
      <c r="D14" s="43"/>
      <c r="E14" s="35"/>
    </row>
    <row r="15" spans="1:6" x14ac:dyDescent="0.55000000000000004">
      <c r="A15" s="151" t="s">
        <v>68</v>
      </c>
      <c r="B15" s="151"/>
      <c r="C15" s="228"/>
      <c r="D15" s="43"/>
      <c r="E15" s="35"/>
    </row>
    <row r="17" spans="6:6" x14ac:dyDescent="0.55000000000000004">
      <c r="F17" s="44"/>
    </row>
  </sheetData>
  <mergeCells count="1">
    <mergeCell ref="A4:C4"/>
  </mergeCells>
  <phoneticPr fontId="3"/>
  <dataValidations count="1">
    <dataValidation type="list" allowBlank="1" showInputMessage="1" showErrorMessage="1" sqref="B1" xr:uid="{F34ECC07-F3A6-4E53-A0BF-6BF25912C11D}">
      <formula1>"1,2,3,4,5"</formula1>
    </dataValidation>
  </dataValidation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D6FB9-0667-4CC9-AB3C-155E0BD36467}">
  <sheetPr>
    <tabColor theme="0"/>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ht="18.75" customHeight="1" x14ac:dyDescent="0.55000000000000004">
      <c r="A3" s="48" t="s">
        <v>76</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58</v>
      </c>
      <c r="B6" s="34" t="s">
        <v>27</v>
      </c>
      <c r="C6" s="35"/>
      <c r="D6" s="36"/>
      <c r="E6" s="37"/>
    </row>
    <row r="7" spans="1:6" x14ac:dyDescent="0.55000000000000004">
      <c r="A7" s="152"/>
      <c r="B7" s="34" t="s">
        <v>28</v>
      </c>
      <c r="C7" s="35"/>
      <c r="D7" s="49"/>
      <c r="E7" s="50"/>
    </row>
    <row r="8" spans="1:6" x14ac:dyDescent="0.55000000000000004">
      <c r="A8" s="226" t="s">
        <v>59</v>
      </c>
      <c r="B8" s="38" t="s">
        <v>60</v>
      </c>
      <c r="C8" s="35"/>
      <c r="D8" s="39"/>
      <c r="E8" s="40"/>
    </row>
    <row r="9" spans="1:6" x14ac:dyDescent="0.55000000000000004">
      <c r="A9" s="149" t="s">
        <v>61</v>
      </c>
      <c r="B9" s="34" t="s">
        <v>32</v>
      </c>
      <c r="C9" s="35"/>
      <c r="D9" s="36"/>
      <c r="E9" s="37"/>
    </row>
    <row r="10" spans="1:6" x14ac:dyDescent="0.55000000000000004">
      <c r="A10" s="152"/>
      <c r="B10" s="34" t="s">
        <v>62</v>
      </c>
      <c r="C10" s="35"/>
      <c r="D10" s="49"/>
      <c r="E10" s="50"/>
    </row>
    <row r="11" spans="1:6" x14ac:dyDescent="0.55000000000000004">
      <c r="A11" s="226" t="s">
        <v>63</v>
      </c>
      <c r="B11" s="34" t="s">
        <v>64</v>
      </c>
      <c r="C11" s="35"/>
      <c r="D11" s="41"/>
      <c r="E11" s="42"/>
    </row>
    <row r="12" spans="1:6" x14ac:dyDescent="0.55000000000000004">
      <c r="A12" s="151" t="s">
        <v>65</v>
      </c>
      <c r="B12" s="151"/>
      <c r="C12" s="35"/>
      <c r="D12" s="43"/>
      <c r="E12" s="35"/>
    </row>
    <row r="13" spans="1:6" ht="18.75" customHeight="1" x14ac:dyDescent="0.55000000000000004">
      <c r="A13" s="151" t="s">
        <v>66</v>
      </c>
      <c r="B13" s="228"/>
      <c r="C13" s="228"/>
      <c r="D13" s="43"/>
      <c r="E13" s="35"/>
    </row>
    <row r="14" spans="1:6" x14ac:dyDescent="0.55000000000000004">
      <c r="A14" s="227" t="s">
        <v>67</v>
      </c>
      <c r="B14" s="228"/>
      <c r="C14" s="51"/>
      <c r="D14" s="43"/>
      <c r="E14" s="35"/>
    </row>
    <row r="15" spans="1:6" x14ac:dyDescent="0.55000000000000004">
      <c r="A15" s="151" t="s">
        <v>68</v>
      </c>
      <c r="B15" s="151"/>
      <c r="C15" s="228"/>
      <c r="D15" s="43"/>
      <c r="E15" s="35"/>
    </row>
    <row r="17" spans="6:6" x14ac:dyDescent="0.55000000000000004">
      <c r="F17" s="44"/>
    </row>
  </sheetData>
  <mergeCells count="1">
    <mergeCell ref="A4:C4"/>
  </mergeCells>
  <phoneticPr fontId="3"/>
  <dataValidations count="1">
    <dataValidation type="list" allowBlank="1" showInputMessage="1" showErrorMessage="1" sqref="B1" xr:uid="{5C84E0EA-F0CE-4386-810B-AEE90D55D485}">
      <formula1>"1,2,3,4,5"</formula1>
    </dataValidation>
  </dataValidations>
  <pageMargins left="0.7" right="0.7" top="0.75" bottom="0.75" header="0.3" footer="0.3"/>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832D-9A7B-4811-8EF6-DD87948DF00D}">
  <sheetPr>
    <tabColor theme="3" tint="0.79998168889431442"/>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ht="18.75" customHeight="1" x14ac:dyDescent="0.55000000000000004">
      <c r="A3" s="48" t="s">
        <v>76</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58</v>
      </c>
      <c r="B6" s="34" t="s">
        <v>27</v>
      </c>
      <c r="C6" s="35"/>
      <c r="D6" s="36"/>
      <c r="E6" s="37"/>
    </row>
    <row r="7" spans="1:6" x14ac:dyDescent="0.55000000000000004">
      <c r="A7" s="152"/>
      <c r="B7" s="34" t="s">
        <v>28</v>
      </c>
      <c r="C7" s="35"/>
      <c r="D7" s="49"/>
      <c r="E7" s="50"/>
    </row>
    <row r="8" spans="1:6" x14ac:dyDescent="0.55000000000000004">
      <c r="A8" s="226" t="s">
        <v>59</v>
      </c>
      <c r="B8" s="38" t="s">
        <v>60</v>
      </c>
      <c r="C8" s="35"/>
      <c r="D8" s="39"/>
      <c r="E8" s="40"/>
    </row>
    <row r="9" spans="1:6" x14ac:dyDescent="0.55000000000000004">
      <c r="A9" s="149" t="s">
        <v>61</v>
      </c>
      <c r="B9" s="34" t="s">
        <v>32</v>
      </c>
      <c r="C9" s="35"/>
      <c r="D9" s="36"/>
      <c r="E9" s="37"/>
    </row>
    <row r="10" spans="1:6" x14ac:dyDescent="0.55000000000000004">
      <c r="A10" s="152"/>
      <c r="B10" s="34" t="s">
        <v>62</v>
      </c>
      <c r="C10" s="35"/>
      <c r="D10" s="49"/>
      <c r="E10" s="50"/>
    </row>
    <row r="11" spans="1:6" x14ac:dyDescent="0.55000000000000004">
      <c r="A11" s="226" t="s">
        <v>63</v>
      </c>
      <c r="B11" s="34" t="s">
        <v>64</v>
      </c>
      <c r="C11" s="35"/>
      <c r="D11" s="41"/>
      <c r="E11" s="42"/>
    </row>
    <row r="12" spans="1:6" x14ac:dyDescent="0.55000000000000004">
      <c r="A12" s="151" t="s">
        <v>65</v>
      </c>
      <c r="B12" s="151"/>
      <c r="C12" s="35"/>
      <c r="D12" s="43"/>
      <c r="E12" s="35"/>
    </row>
    <row r="13" spans="1:6" ht="18.75" customHeight="1" x14ac:dyDescent="0.55000000000000004">
      <c r="A13" s="151" t="s">
        <v>66</v>
      </c>
      <c r="B13" s="228"/>
      <c r="C13" s="228"/>
      <c r="D13" s="43"/>
      <c r="E13" s="35"/>
    </row>
    <row r="14" spans="1:6" x14ac:dyDescent="0.55000000000000004">
      <c r="A14" s="227" t="s">
        <v>67</v>
      </c>
      <c r="B14" s="228"/>
      <c r="C14" s="51"/>
      <c r="D14" s="43"/>
      <c r="E14" s="35"/>
    </row>
    <row r="15" spans="1:6" x14ac:dyDescent="0.55000000000000004">
      <c r="A15" s="151" t="s">
        <v>68</v>
      </c>
      <c r="B15" s="151"/>
      <c r="C15" s="228"/>
      <c r="D15" s="43"/>
      <c r="E15" s="35"/>
    </row>
    <row r="17" spans="6:6" x14ac:dyDescent="0.55000000000000004">
      <c r="F17" s="44"/>
    </row>
  </sheetData>
  <mergeCells count="1">
    <mergeCell ref="A4:C4"/>
  </mergeCells>
  <phoneticPr fontId="3"/>
  <dataValidations count="1">
    <dataValidation type="list" allowBlank="1" showInputMessage="1" showErrorMessage="1" sqref="B1" xr:uid="{D20E268D-656B-4995-A2DD-397D7D7BF7AC}">
      <formula1>"1,2,3,4,5"</formula1>
    </dataValidation>
  </dataValidations>
  <pageMargins left="0.7" right="0.7" top="0.75" bottom="0.75" header="0.3" footer="0.3"/>
  <pageSetup paperSize="9"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608F0-9774-4599-B350-55692479F6FC}">
  <sheetPr>
    <tabColor theme="0"/>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ht="18.75" customHeight="1" x14ac:dyDescent="0.55000000000000004">
      <c r="A3" s="48" t="s">
        <v>77</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58</v>
      </c>
      <c r="B6" s="34" t="s">
        <v>27</v>
      </c>
      <c r="C6" s="35"/>
      <c r="D6" s="36"/>
      <c r="E6" s="37"/>
    </row>
    <row r="7" spans="1:6" x14ac:dyDescent="0.55000000000000004">
      <c r="A7" s="152"/>
      <c r="B7" s="34" t="s">
        <v>28</v>
      </c>
      <c r="C7" s="35"/>
      <c r="D7" s="49"/>
      <c r="E7" s="50"/>
    </row>
    <row r="8" spans="1:6" x14ac:dyDescent="0.55000000000000004">
      <c r="A8" s="226" t="s">
        <v>59</v>
      </c>
      <c r="B8" s="38" t="s">
        <v>60</v>
      </c>
      <c r="C8" s="35"/>
      <c r="D8" s="39"/>
      <c r="E8" s="40"/>
    </row>
    <row r="9" spans="1:6" x14ac:dyDescent="0.55000000000000004">
      <c r="A9" s="149" t="s">
        <v>61</v>
      </c>
      <c r="B9" s="34" t="s">
        <v>32</v>
      </c>
      <c r="C9" s="35"/>
      <c r="D9" s="36"/>
      <c r="E9" s="37"/>
    </row>
    <row r="10" spans="1:6" x14ac:dyDescent="0.55000000000000004">
      <c r="A10" s="152"/>
      <c r="B10" s="34" t="s">
        <v>62</v>
      </c>
      <c r="C10" s="35"/>
      <c r="D10" s="49"/>
      <c r="E10" s="50"/>
    </row>
    <row r="11" spans="1:6" x14ac:dyDescent="0.55000000000000004">
      <c r="A11" s="226" t="s">
        <v>63</v>
      </c>
      <c r="B11" s="34" t="s">
        <v>64</v>
      </c>
      <c r="C11" s="35"/>
      <c r="D11" s="41"/>
      <c r="E11" s="42"/>
    </row>
    <row r="12" spans="1:6" x14ac:dyDescent="0.55000000000000004">
      <c r="A12" s="151" t="s">
        <v>65</v>
      </c>
      <c r="B12" s="151"/>
      <c r="C12" s="35"/>
      <c r="D12" s="43"/>
      <c r="E12" s="35"/>
    </row>
    <row r="13" spans="1:6" ht="18.75" customHeight="1" x14ac:dyDescent="0.55000000000000004">
      <c r="A13" s="151" t="s">
        <v>66</v>
      </c>
      <c r="B13" s="228"/>
      <c r="C13" s="228"/>
      <c r="D13" s="43"/>
      <c r="E13" s="35"/>
    </row>
    <row r="14" spans="1:6" x14ac:dyDescent="0.55000000000000004">
      <c r="A14" s="227" t="s">
        <v>67</v>
      </c>
      <c r="B14" s="228"/>
      <c r="C14" s="51"/>
      <c r="D14" s="43"/>
      <c r="E14" s="35"/>
    </row>
    <row r="15" spans="1:6" x14ac:dyDescent="0.55000000000000004">
      <c r="A15" s="151" t="s">
        <v>68</v>
      </c>
      <c r="B15" s="151"/>
      <c r="C15" s="228"/>
      <c r="D15" s="43"/>
      <c r="E15" s="35"/>
    </row>
    <row r="17" spans="6:6" x14ac:dyDescent="0.55000000000000004">
      <c r="F17" s="44"/>
    </row>
  </sheetData>
  <mergeCells count="1">
    <mergeCell ref="A4:C4"/>
  </mergeCells>
  <phoneticPr fontId="3"/>
  <dataValidations count="1">
    <dataValidation type="list" allowBlank="1" showInputMessage="1" showErrorMessage="1" sqref="B1" xr:uid="{4B6FD21B-EABF-4057-9E8C-F18FBA4A6788}">
      <formula1>"1,2,3,4,5"</formula1>
    </dataValidation>
  </dataValidations>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CAB30-FBD9-4D86-AD69-4BB42245AD40}">
  <sheetPr>
    <tabColor theme="8" tint="0.39997558519241921"/>
    <pageSetUpPr fitToPage="1"/>
  </sheetPr>
  <dimension ref="A1:AC24"/>
  <sheetViews>
    <sheetView showGridLines="0" view="pageBreakPreview" zoomScale="85" zoomScaleNormal="85" zoomScaleSheetLayoutView="85" workbookViewId="0">
      <selection activeCell="V13" sqref="V13"/>
    </sheetView>
  </sheetViews>
  <sheetFormatPr defaultColWidth="9" defaultRowHeight="16" x14ac:dyDescent="0.2"/>
  <cols>
    <col min="1" max="1" width="23.6328125" style="66" customWidth="1"/>
    <col min="2" max="2" width="18.6328125" style="66" customWidth="1"/>
    <col min="3" max="21" width="14.6328125" style="66" hidden="1" customWidth="1"/>
    <col min="22" max="27" width="14.6328125" style="66" customWidth="1"/>
    <col min="28" max="28" width="3.6328125" style="66" customWidth="1"/>
    <col min="29" max="16384" width="9" style="66"/>
  </cols>
  <sheetData>
    <row r="1" spans="1:29" ht="19.5" thickBot="1" x14ac:dyDescent="0.25">
      <c r="A1" s="138" t="s">
        <v>10</v>
      </c>
      <c r="AA1" s="67" t="s">
        <v>11</v>
      </c>
    </row>
    <row r="2" spans="1:29" ht="20.149999999999999" customHeight="1" x14ac:dyDescent="0.2">
      <c r="A2" s="123"/>
      <c r="B2" s="124"/>
      <c r="C2" s="249"/>
      <c r="D2" s="249"/>
      <c r="E2" s="249"/>
      <c r="F2" s="249"/>
      <c r="G2" s="249"/>
      <c r="H2" s="249"/>
      <c r="I2" s="249"/>
      <c r="J2" s="249"/>
      <c r="K2" s="249"/>
      <c r="L2" s="249"/>
      <c r="M2" s="249"/>
      <c r="N2" s="249"/>
      <c r="O2" s="249"/>
      <c r="P2" s="249"/>
      <c r="Q2" s="249"/>
      <c r="R2" s="249"/>
      <c r="S2" s="249"/>
      <c r="T2" s="249"/>
      <c r="U2" s="84"/>
      <c r="V2" s="250" t="s">
        <v>12</v>
      </c>
      <c r="W2" s="251"/>
      <c r="X2" s="251"/>
      <c r="Y2" s="251"/>
      <c r="Z2" s="252"/>
      <c r="AA2" s="253" t="s">
        <v>13</v>
      </c>
    </row>
    <row r="3" spans="1:29" ht="20.149999999999999" customHeight="1" x14ac:dyDescent="0.2">
      <c r="A3" s="122"/>
      <c r="B3" s="72"/>
      <c r="C3" s="158">
        <f>'2023'!B1</f>
        <v>0</v>
      </c>
      <c r="D3" s="158">
        <f>'2023SG'!B1</f>
        <v>0</v>
      </c>
      <c r="E3" s="158">
        <f>'2024'!B1</f>
        <v>0</v>
      </c>
      <c r="F3" s="158">
        <f>'2024SG'!B1</f>
        <v>0</v>
      </c>
      <c r="G3" s="158">
        <f>'2025'!B1</f>
        <v>0</v>
      </c>
      <c r="H3" s="158">
        <f>'2025SG'!B1</f>
        <v>0</v>
      </c>
      <c r="I3" s="158">
        <f>'2026'!B1</f>
        <v>0</v>
      </c>
      <c r="J3" s="158">
        <f>'2026SG'!B1</f>
        <v>0</v>
      </c>
      <c r="K3" s="158">
        <f>'2027'!B1</f>
        <v>0</v>
      </c>
      <c r="L3" s="158">
        <f>'2027SG'!B1</f>
        <v>0</v>
      </c>
      <c r="M3" s="158">
        <f>'2028'!B1</f>
        <v>0</v>
      </c>
      <c r="N3" s="158">
        <f>'2028SG'!B1</f>
        <v>0</v>
      </c>
      <c r="O3" s="158">
        <f>'2029'!B1</f>
        <v>0</v>
      </c>
      <c r="P3" s="158">
        <f>'2029SG'!B1</f>
        <v>0</v>
      </c>
      <c r="Q3" s="158">
        <f>'2030'!B1</f>
        <v>0</v>
      </c>
      <c r="R3" s="158">
        <f>'2030SG'!B1</f>
        <v>0</v>
      </c>
      <c r="S3" s="158">
        <f>'2031'!B1</f>
        <v>0</v>
      </c>
      <c r="T3" s="158">
        <f>'2031SG'!B1</f>
        <v>0</v>
      </c>
      <c r="U3" s="85"/>
      <c r="V3" s="126">
        <v>1</v>
      </c>
      <c r="W3" s="127">
        <v>2</v>
      </c>
      <c r="X3" s="127">
        <v>3</v>
      </c>
      <c r="Y3" s="210">
        <v>4</v>
      </c>
      <c r="Z3" s="128">
        <v>5</v>
      </c>
      <c r="AA3" s="254"/>
    </row>
    <row r="4" spans="1:29" ht="32.15" customHeight="1" thickBot="1" x14ac:dyDescent="0.25">
      <c r="A4" s="122" t="s">
        <v>14</v>
      </c>
      <c r="B4" s="65"/>
      <c r="C4" s="159">
        <v>2023</v>
      </c>
      <c r="D4" s="159" t="s">
        <v>15</v>
      </c>
      <c r="E4" s="159">
        <v>2024</v>
      </c>
      <c r="F4" s="159" t="s">
        <v>16</v>
      </c>
      <c r="G4" s="159">
        <v>2025</v>
      </c>
      <c r="H4" s="159" t="s">
        <v>17</v>
      </c>
      <c r="I4" s="159">
        <v>2026</v>
      </c>
      <c r="J4" s="159" t="s">
        <v>18</v>
      </c>
      <c r="K4" s="159">
        <v>2027</v>
      </c>
      <c r="L4" s="159" t="s">
        <v>19</v>
      </c>
      <c r="M4" s="159">
        <v>2028</v>
      </c>
      <c r="N4" s="159" t="s">
        <v>20</v>
      </c>
      <c r="O4" s="159">
        <v>2029</v>
      </c>
      <c r="P4" s="159" t="s">
        <v>21</v>
      </c>
      <c r="Q4" s="159">
        <v>2030</v>
      </c>
      <c r="R4" s="159" t="s">
        <v>22</v>
      </c>
      <c r="S4" s="159">
        <v>2031</v>
      </c>
      <c r="T4" s="159" t="s">
        <v>23</v>
      </c>
      <c r="U4" s="85"/>
      <c r="V4" s="231" t="s">
        <v>24</v>
      </c>
      <c r="W4" s="136" t="s">
        <v>24</v>
      </c>
      <c r="X4" s="136" t="s">
        <v>24</v>
      </c>
      <c r="Y4" s="136" t="s">
        <v>24</v>
      </c>
      <c r="Z4" s="137" t="s">
        <v>24</v>
      </c>
      <c r="AA4" s="255"/>
      <c r="AC4" s="157" t="s">
        <v>25</v>
      </c>
    </row>
    <row r="5" spans="1:29" ht="32.15" customHeight="1" x14ac:dyDescent="0.2">
      <c r="A5" s="80" t="s">
        <v>26</v>
      </c>
      <c r="B5" s="76" t="s">
        <v>27</v>
      </c>
      <c r="C5" s="77">
        <f>'2023'!C6</f>
        <v>0</v>
      </c>
      <c r="D5" s="77">
        <f>'2023SG'!C6</f>
        <v>0</v>
      </c>
      <c r="E5" s="77">
        <f>'2024'!C6</f>
        <v>0</v>
      </c>
      <c r="F5" s="77">
        <f>'2024SG'!C6</f>
        <v>0</v>
      </c>
      <c r="G5" s="77">
        <f>'2025'!C6</f>
        <v>0</v>
      </c>
      <c r="H5" s="77">
        <f>'2025SG'!C6</f>
        <v>0</v>
      </c>
      <c r="I5" s="77">
        <f>'2026'!C6</f>
        <v>0</v>
      </c>
      <c r="J5" s="77">
        <f>'2026SG'!C6</f>
        <v>0</v>
      </c>
      <c r="K5" s="77">
        <f>'2027'!C6</f>
        <v>0</v>
      </c>
      <c r="L5" s="77">
        <f>'2027SG'!C6</f>
        <v>0</v>
      </c>
      <c r="M5" s="77">
        <f>'2028'!C6</f>
        <v>0</v>
      </c>
      <c r="N5" s="77">
        <f>'2028SG'!C6</f>
        <v>0</v>
      </c>
      <c r="O5" s="77">
        <f>'2029'!C6</f>
        <v>0</v>
      </c>
      <c r="P5" s="77">
        <f>'2029SG'!C6</f>
        <v>0</v>
      </c>
      <c r="Q5" s="77">
        <f>'2030'!C6</f>
        <v>0</v>
      </c>
      <c r="R5" s="77">
        <f>'2030SG'!C6</f>
        <v>0</v>
      </c>
      <c r="S5" s="77">
        <f>'2031'!C6</f>
        <v>0</v>
      </c>
      <c r="T5" s="77">
        <f>'2031SG'!C6</f>
        <v>0</v>
      </c>
      <c r="U5" s="86">
        <f t="shared" ref="U5:U19" si="0">SUM(C5:T5)</f>
        <v>0</v>
      </c>
      <c r="V5" s="118">
        <f t="shared" ref="V5:Z14" si="1">SUMIF($C$3:$T$3,V$3,$C5:$T5)</f>
        <v>0</v>
      </c>
      <c r="W5" s="119">
        <f t="shared" si="1"/>
        <v>0</v>
      </c>
      <c r="X5" s="119">
        <f t="shared" si="1"/>
        <v>0</v>
      </c>
      <c r="Y5" s="119">
        <f t="shared" si="1"/>
        <v>0</v>
      </c>
      <c r="Z5" s="120">
        <f t="shared" si="1"/>
        <v>0</v>
      </c>
      <c r="AA5" s="121">
        <f>SUM(V5:Z5)</f>
        <v>0</v>
      </c>
    </row>
    <row r="6" spans="1:29" ht="32.15" customHeight="1" x14ac:dyDescent="0.2">
      <c r="A6" s="81"/>
      <c r="B6" s="73" t="s">
        <v>28</v>
      </c>
      <c r="C6" s="74">
        <f>'2023'!C7</f>
        <v>0</v>
      </c>
      <c r="D6" s="74">
        <f>'2023SG'!C7</f>
        <v>0</v>
      </c>
      <c r="E6" s="74">
        <f>'2024'!C7</f>
        <v>0</v>
      </c>
      <c r="F6" s="74">
        <f>'2024SG'!C7</f>
        <v>0</v>
      </c>
      <c r="G6" s="74">
        <f>'2025'!C7</f>
        <v>0</v>
      </c>
      <c r="H6" s="74">
        <f>'2025SG'!C7</f>
        <v>0</v>
      </c>
      <c r="I6" s="74">
        <f>'2026'!C7</f>
        <v>0</v>
      </c>
      <c r="J6" s="74">
        <f>'2026SG'!C7</f>
        <v>0</v>
      </c>
      <c r="K6" s="74">
        <f>'2027'!C7</f>
        <v>0</v>
      </c>
      <c r="L6" s="74">
        <f>'2027SG'!C7</f>
        <v>0</v>
      </c>
      <c r="M6" s="74">
        <f>'2028'!C7</f>
        <v>0</v>
      </c>
      <c r="N6" s="74">
        <f>'2028SG'!C7</f>
        <v>0</v>
      </c>
      <c r="O6" s="74">
        <f>'2029'!C7</f>
        <v>0</v>
      </c>
      <c r="P6" s="74">
        <f>'2029SG'!C7</f>
        <v>0</v>
      </c>
      <c r="Q6" s="74">
        <f>'2030'!C7</f>
        <v>0</v>
      </c>
      <c r="R6" s="74">
        <f>'2030SG'!C7</f>
        <v>0</v>
      </c>
      <c r="S6" s="74">
        <f>'2031'!C7</f>
        <v>0</v>
      </c>
      <c r="T6" s="74">
        <f>'2031SG'!C7</f>
        <v>0</v>
      </c>
      <c r="U6" s="87">
        <f t="shared" si="0"/>
        <v>0</v>
      </c>
      <c r="V6" s="94">
        <f t="shared" si="1"/>
        <v>0</v>
      </c>
      <c r="W6" s="75">
        <f t="shared" si="1"/>
        <v>0</v>
      </c>
      <c r="X6" s="75">
        <f t="shared" si="1"/>
        <v>0</v>
      </c>
      <c r="Y6" s="75">
        <f t="shared" si="1"/>
        <v>0</v>
      </c>
      <c r="Z6" s="95">
        <f t="shared" si="1"/>
        <v>0</v>
      </c>
      <c r="AA6" s="90">
        <f t="shared" ref="AA6:AA14" si="2">SUM(V6:Z6)</f>
        <v>0</v>
      </c>
    </row>
    <row r="7" spans="1:29" ht="32.15" customHeight="1" x14ac:dyDescent="0.2">
      <c r="A7" s="82" t="s">
        <v>29</v>
      </c>
      <c r="B7" s="68" t="s">
        <v>30</v>
      </c>
      <c r="C7" s="69">
        <f>'2023'!C8</f>
        <v>0</v>
      </c>
      <c r="D7" s="69">
        <f>'2023SG'!C8</f>
        <v>0</v>
      </c>
      <c r="E7" s="69">
        <f>'2024'!C8</f>
        <v>0</v>
      </c>
      <c r="F7" s="69">
        <f>'2024SG'!C8</f>
        <v>0</v>
      </c>
      <c r="G7" s="69">
        <f>'2025'!C8</f>
        <v>0</v>
      </c>
      <c r="H7" s="69">
        <f>'2025SG'!C8</f>
        <v>0</v>
      </c>
      <c r="I7" s="69">
        <f>'2026'!C8</f>
        <v>0</v>
      </c>
      <c r="J7" s="69">
        <f>'2026SG'!C8</f>
        <v>0</v>
      </c>
      <c r="K7" s="69">
        <f>'2027'!C8</f>
        <v>0</v>
      </c>
      <c r="L7" s="69">
        <f>'2027SG'!C8</f>
        <v>0</v>
      </c>
      <c r="M7" s="69">
        <f>'2028'!C8</f>
        <v>0</v>
      </c>
      <c r="N7" s="69">
        <f>'2028SG'!C8</f>
        <v>0</v>
      </c>
      <c r="O7" s="69">
        <f>'2029'!C8</f>
        <v>0</v>
      </c>
      <c r="P7" s="69">
        <f>'2029SG'!C8</f>
        <v>0</v>
      </c>
      <c r="Q7" s="69">
        <f>'2030'!C8</f>
        <v>0</v>
      </c>
      <c r="R7" s="69">
        <f>'2030SG'!C8</f>
        <v>0</v>
      </c>
      <c r="S7" s="69">
        <f>'2031'!C8</f>
        <v>0</v>
      </c>
      <c r="T7" s="69">
        <f>'2031SG'!C8</f>
        <v>0</v>
      </c>
      <c r="U7" s="88">
        <f t="shared" si="0"/>
        <v>0</v>
      </c>
      <c r="V7" s="96">
        <f t="shared" si="1"/>
        <v>0</v>
      </c>
      <c r="W7" s="70">
        <f t="shared" si="1"/>
        <v>0</v>
      </c>
      <c r="X7" s="70">
        <f t="shared" si="1"/>
        <v>0</v>
      </c>
      <c r="Y7" s="70">
        <f t="shared" si="1"/>
        <v>0</v>
      </c>
      <c r="Z7" s="97">
        <f t="shared" si="1"/>
        <v>0</v>
      </c>
      <c r="AA7" s="91">
        <f t="shared" si="2"/>
        <v>0</v>
      </c>
    </row>
    <row r="8" spans="1:29" ht="32.15" customHeight="1" x14ac:dyDescent="0.2">
      <c r="A8" s="80" t="s">
        <v>31</v>
      </c>
      <c r="B8" s="76" t="s">
        <v>32</v>
      </c>
      <c r="C8" s="77">
        <f>'2023'!C9</f>
        <v>0</v>
      </c>
      <c r="D8" s="77">
        <f>'2023SG'!C9</f>
        <v>0</v>
      </c>
      <c r="E8" s="77">
        <f>'2024'!C9</f>
        <v>0</v>
      </c>
      <c r="F8" s="77">
        <f>'2024SG'!C9</f>
        <v>0</v>
      </c>
      <c r="G8" s="77">
        <f>'2025'!C9</f>
        <v>0</v>
      </c>
      <c r="H8" s="77">
        <f>'2025SG'!C9</f>
        <v>0</v>
      </c>
      <c r="I8" s="77">
        <f>'2026'!C9</f>
        <v>0</v>
      </c>
      <c r="J8" s="77">
        <f>'2026SG'!C9</f>
        <v>0</v>
      </c>
      <c r="K8" s="77">
        <f>'2027'!C9</f>
        <v>0</v>
      </c>
      <c r="L8" s="77">
        <f>'2027SG'!C9</f>
        <v>0</v>
      </c>
      <c r="M8" s="77">
        <f>'2028'!C9</f>
        <v>0</v>
      </c>
      <c r="N8" s="77">
        <f>'2028SG'!C9</f>
        <v>0</v>
      </c>
      <c r="O8" s="77">
        <f>'2029'!C9</f>
        <v>0</v>
      </c>
      <c r="P8" s="77">
        <f>'2029SG'!C9</f>
        <v>0</v>
      </c>
      <c r="Q8" s="77">
        <f>'2030'!C9</f>
        <v>0</v>
      </c>
      <c r="R8" s="77">
        <f>'2030SG'!C9</f>
        <v>0</v>
      </c>
      <c r="S8" s="77">
        <f>'2031'!C9</f>
        <v>0</v>
      </c>
      <c r="T8" s="77">
        <f>'2031SG'!C9</f>
        <v>0</v>
      </c>
      <c r="U8" s="86">
        <f t="shared" si="0"/>
        <v>0</v>
      </c>
      <c r="V8" s="92">
        <f t="shared" si="1"/>
        <v>0</v>
      </c>
      <c r="W8" s="78">
        <f t="shared" si="1"/>
        <v>0</v>
      </c>
      <c r="X8" s="78">
        <f t="shared" si="1"/>
        <v>0</v>
      </c>
      <c r="Y8" s="78">
        <f t="shared" si="1"/>
        <v>0</v>
      </c>
      <c r="Z8" s="93">
        <f t="shared" si="1"/>
        <v>0</v>
      </c>
      <c r="AA8" s="89">
        <f t="shared" si="2"/>
        <v>0</v>
      </c>
    </row>
    <row r="9" spans="1:29" ht="32.15" customHeight="1" x14ac:dyDescent="0.2">
      <c r="A9" s="81"/>
      <c r="B9" s="73" t="s">
        <v>33</v>
      </c>
      <c r="C9" s="74">
        <f>'2023'!C10</f>
        <v>0</v>
      </c>
      <c r="D9" s="74">
        <f>'2023SG'!C10</f>
        <v>0</v>
      </c>
      <c r="E9" s="74">
        <f>'2024'!C10</f>
        <v>0</v>
      </c>
      <c r="F9" s="74">
        <f>'2024SG'!C10</f>
        <v>0</v>
      </c>
      <c r="G9" s="74">
        <f>'2025'!C10</f>
        <v>0</v>
      </c>
      <c r="H9" s="74">
        <f>'2025SG'!C10</f>
        <v>0</v>
      </c>
      <c r="I9" s="74">
        <f>'2026'!C10</f>
        <v>0</v>
      </c>
      <c r="J9" s="74">
        <f>'2026SG'!C10</f>
        <v>0</v>
      </c>
      <c r="K9" s="74">
        <f>'2027'!C10</f>
        <v>0</v>
      </c>
      <c r="L9" s="74">
        <f>'2027SG'!C10</f>
        <v>0</v>
      </c>
      <c r="M9" s="74">
        <f>'2028'!C10</f>
        <v>0</v>
      </c>
      <c r="N9" s="74">
        <f>'2028SG'!C10</f>
        <v>0</v>
      </c>
      <c r="O9" s="74">
        <f>'2029'!C10</f>
        <v>0</v>
      </c>
      <c r="P9" s="74">
        <f>'2029SG'!C10</f>
        <v>0</v>
      </c>
      <c r="Q9" s="74">
        <f>'2030'!C10</f>
        <v>0</v>
      </c>
      <c r="R9" s="74">
        <f>'2030SG'!C10</f>
        <v>0</v>
      </c>
      <c r="S9" s="74">
        <f>'2031'!C10</f>
        <v>0</v>
      </c>
      <c r="T9" s="74">
        <f>'2031SG'!C10</f>
        <v>0</v>
      </c>
      <c r="U9" s="87">
        <f t="shared" si="0"/>
        <v>0</v>
      </c>
      <c r="V9" s="94">
        <f t="shared" si="1"/>
        <v>0</v>
      </c>
      <c r="W9" s="75">
        <f t="shared" si="1"/>
        <v>0</v>
      </c>
      <c r="X9" s="75">
        <f t="shared" si="1"/>
        <v>0</v>
      </c>
      <c r="Y9" s="75">
        <f t="shared" si="1"/>
        <v>0</v>
      </c>
      <c r="Z9" s="95">
        <f t="shared" si="1"/>
        <v>0</v>
      </c>
      <c r="AA9" s="90">
        <f t="shared" si="2"/>
        <v>0</v>
      </c>
    </row>
    <row r="10" spans="1:29" ht="32.15" customHeight="1" x14ac:dyDescent="0.2">
      <c r="A10" s="82" t="s">
        <v>34</v>
      </c>
      <c r="B10" s="68" t="s">
        <v>35</v>
      </c>
      <c r="C10" s="69">
        <f>'2023'!C11</f>
        <v>0</v>
      </c>
      <c r="D10" s="69">
        <f>'2023SG'!C11</f>
        <v>0</v>
      </c>
      <c r="E10" s="69">
        <f>'2024'!C11</f>
        <v>0</v>
      </c>
      <c r="F10" s="69">
        <f>'2024SG'!C11</f>
        <v>0</v>
      </c>
      <c r="G10" s="69">
        <f>'2025'!C11</f>
        <v>0</v>
      </c>
      <c r="H10" s="69">
        <f>'2025SG'!C11</f>
        <v>0</v>
      </c>
      <c r="I10" s="69">
        <f>'2026'!C11</f>
        <v>0</v>
      </c>
      <c r="J10" s="69">
        <f>'2026SG'!C11</f>
        <v>0</v>
      </c>
      <c r="K10" s="69">
        <f>'2027'!C11</f>
        <v>0</v>
      </c>
      <c r="L10" s="69">
        <f>'2027SG'!C11</f>
        <v>0</v>
      </c>
      <c r="M10" s="69">
        <f>'2028'!C11</f>
        <v>0</v>
      </c>
      <c r="N10" s="69">
        <f>'2028SG'!C11</f>
        <v>0</v>
      </c>
      <c r="O10" s="69">
        <f>'2029'!C11</f>
        <v>0</v>
      </c>
      <c r="P10" s="69">
        <f>'2029SG'!C11</f>
        <v>0</v>
      </c>
      <c r="Q10" s="69">
        <f>'2030'!C11</f>
        <v>0</v>
      </c>
      <c r="R10" s="69">
        <f>'2030SG'!C11</f>
        <v>0</v>
      </c>
      <c r="S10" s="69">
        <f>'2031'!C11</f>
        <v>0</v>
      </c>
      <c r="T10" s="69">
        <f>'2031SG'!C11</f>
        <v>0</v>
      </c>
      <c r="U10" s="88">
        <f t="shared" si="0"/>
        <v>0</v>
      </c>
      <c r="V10" s="96">
        <f t="shared" si="1"/>
        <v>0</v>
      </c>
      <c r="W10" s="70">
        <f t="shared" si="1"/>
        <v>0</v>
      </c>
      <c r="X10" s="70">
        <f t="shared" si="1"/>
        <v>0</v>
      </c>
      <c r="Y10" s="70">
        <f t="shared" si="1"/>
        <v>0</v>
      </c>
      <c r="Z10" s="97">
        <f t="shared" si="1"/>
        <v>0</v>
      </c>
      <c r="AA10" s="91">
        <f t="shared" si="2"/>
        <v>0</v>
      </c>
    </row>
    <row r="11" spans="1:29" ht="32.15" customHeight="1" x14ac:dyDescent="0.2">
      <c r="A11" s="83" t="s">
        <v>36</v>
      </c>
      <c r="B11" s="71"/>
      <c r="C11" s="69">
        <f>'2023'!C12</f>
        <v>0</v>
      </c>
      <c r="D11" s="69">
        <f>'2023SG'!C12</f>
        <v>0</v>
      </c>
      <c r="E11" s="69">
        <f>'2024'!C12</f>
        <v>0</v>
      </c>
      <c r="F11" s="69">
        <f>'2024SG'!C12</f>
        <v>0</v>
      </c>
      <c r="G11" s="69">
        <f>'2025'!C12</f>
        <v>0</v>
      </c>
      <c r="H11" s="69">
        <f>'2025SG'!C12</f>
        <v>0</v>
      </c>
      <c r="I11" s="69">
        <f>'2026'!C12</f>
        <v>0</v>
      </c>
      <c r="J11" s="69">
        <f>'2026SG'!C12</f>
        <v>0</v>
      </c>
      <c r="K11" s="69">
        <f>'2027'!C12</f>
        <v>0</v>
      </c>
      <c r="L11" s="69">
        <f>'2027SG'!C12</f>
        <v>0</v>
      </c>
      <c r="M11" s="69">
        <f>'2028'!C12</f>
        <v>0</v>
      </c>
      <c r="N11" s="69">
        <f>'2028SG'!C12</f>
        <v>0</v>
      </c>
      <c r="O11" s="69">
        <f>'2029'!C12</f>
        <v>0</v>
      </c>
      <c r="P11" s="69">
        <f>'2029SG'!C12</f>
        <v>0</v>
      </c>
      <c r="Q11" s="69">
        <f>'2030'!C12</f>
        <v>0</v>
      </c>
      <c r="R11" s="69">
        <f>'2030SG'!C12</f>
        <v>0</v>
      </c>
      <c r="S11" s="69">
        <f>'2031'!C12</f>
        <v>0</v>
      </c>
      <c r="T11" s="69">
        <f>'2031SG'!C12</f>
        <v>0</v>
      </c>
      <c r="U11" s="88">
        <f t="shared" si="0"/>
        <v>0</v>
      </c>
      <c r="V11" s="96">
        <f t="shared" si="1"/>
        <v>0</v>
      </c>
      <c r="W11" s="70">
        <f t="shared" si="1"/>
        <v>0</v>
      </c>
      <c r="X11" s="70">
        <f t="shared" si="1"/>
        <v>0</v>
      </c>
      <c r="Y11" s="70">
        <f t="shared" si="1"/>
        <v>0</v>
      </c>
      <c r="Z11" s="97">
        <f t="shared" si="1"/>
        <v>0</v>
      </c>
      <c r="AA11" s="91">
        <f t="shared" si="2"/>
        <v>0</v>
      </c>
    </row>
    <row r="12" spans="1:29" ht="32.15" customHeight="1" x14ac:dyDescent="0.2">
      <c r="A12" s="83" t="s">
        <v>37</v>
      </c>
      <c r="B12" s="71"/>
      <c r="C12" s="69">
        <f>'2023'!D13</f>
        <v>0</v>
      </c>
      <c r="D12" s="69">
        <f>'2023SG'!D13</f>
        <v>0</v>
      </c>
      <c r="E12" s="69">
        <f>'2024'!D13</f>
        <v>0</v>
      </c>
      <c r="F12" s="69">
        <f>'2024SG'!D13</f>
        <v>0</v>
      </c>
      <c r="G12" s="69">
        <f>'2025'!D13</f>
        <v>0</v>
      </c>
      <c r="H12" s="69">
        <f>'2025SG'!D13</f>
        <v>0</v>
      </c>
      <c r="I12" s="69">
        <f>'2026'!D13</f>
        <v>0</v>
      </c>
      <c r="J12" s="69">
        <f>'2026SG'!D13</f>
        <v>0</v>
      </c>
      <c r="K12" s="69">
        <f>'2027'!D13</f>
        <v>0</v>
      </c>
      <c r="L12" s="69">
        <f>'2027SG'!D13</f>
        <v>0</v>
      </c>
      <c r="M12" s="69">
        <f>'2028'!D13</f>
        <v>0</v>
      </c>
      <c r="N12" s="69">
        <f>'2028SG'!D13</f>
        <v>0</v>
      </c>
      <c r="O12" s="69">
        <f>'2029'!D13</f>
        <v>0</v>
      </c>
      <c r="P12" s="69">
        <f>'2029SG'!D13</f>
        <v>0</v>
      </c>
      <c r="Q12" s="69">
        <f>'2030'!D13</f>
        <v>0</v>
      </c>
      <c r="R12" s="69">
        <f>'2030SG'!D13</f>
        <v>0</v>
      </c>
      <c r="S12" s="69">
        <f>'2031'!D13</f>
        <v>0</v>
      </c>
      <c r="T12" s="69">
        <f>'2031SG'!D13</f>
        <v>0</v>
      </c>
      <c r="U12" s="88">
        <f t="shared" si="0"/>
        <v>0</v>
      </c>
      <c r="V12" s="96">
        <f t="shared" si="1"/>
        <v>0</v>
      </c>
      <c r="W12" s="70">
        <f t="shared" si="1"/>
        <v>0</v>
      </c>
      <c r="X12" s="70">
        <f t="shared" si="1"/>
        <v>0</v>
      </c>
      <c r="Y12" s="70">
        <f t="shared" si="1"/>
        <v>0</v>
      </c>
      <c r="Z12" s="97">
        <f t="shared" si="1"/>
        <v>0</v>
      </c>
      <c r="AA12" s="91">
        <f t="shared" si="2"/>
        <v>0</v>
      </c>
    </row>
    <row r="13" spans="1:29" ht="32.15" customHeight="1" x14ac:dyDescent="0.2">
      <c r="A13" s="83" t="s">
        <v>38</v>
      </c>
      <c r="B13" s="71"/>
      <c r="C13" s="69">
        <f>'2023'!D14</f>
        <v>0</v>
      </c>
      <c r="D13" s="69">
        <f>'2023SG'!D14</f>
        <v>0</v>
      </c>
      <c r="E13" s="69">
        <f>'2024'!D14</f>
        <v>0</v>
      </c>
      <c r="F13" s="69">
        <f>'2024SG'!D14</f>
        <v>0</v>
      </c>
      <c r="G13" s="69">
        <f>'2025'!D14</f>
        <v>0</v>
      </c>
      <c r="H13" s="69">
        <f>'2025SG'!D14</f>
        <v>0</v>
      </c>
      <c r="I13" s="69">
        <f>'2026'!D14</f>
        <v>0</v>
      </c>
      <c r="J13" s="69">
        <f>'2026SG'!D14</f>
        <v>0</v>
      </c>
      <c r="K13" s="69">
        <f>'2027'!D14</f>
        <v>0</v>
      </c>
      <c r="L13" s="69">
        <f>'2027SG'!D14</f>
        <v>0</v>
      </c>
      <c r="M13" s="69">
        <f>'2028'!D14</f>
        <v>0</v>
      </c>
      <c r="N13" s="69">
        <f>'2028SG'!D14</f>
        <v>0</v>
      </c>
      <c r="O13" s="69">
        <f>'2029'!D14</f>
        <v>0</v>
      </c>
      <c r="P13" s="69">
        <f>'2029SG'!D14</f>
        <v>0</v>
      </c>
      <c r="Q13" s="69">
        <f>'2030'!D14</f>
        <v>0</v>
      </c>
      <c r="R13" s="69">
        <f>'2030SG'!D14</f>
        <v>0</v>
      </c>
      <c r="S13" s="69">
        <f>'2031'!D14</f>
        <v>0</v>
      </c>
      <c r="T13" s="69">
        <f>'2031SG'!D14</f>
        <v>0</v>
      </c>
      <c r="U13" s="88">
        <f t="shared" si="0"/>
        <v>0</v>
      </c>
      <c r="V13" s="96">
        <f t="shared" si="1"/>
        <v>0</v>
      </c>
      <c r="W13" s="70">
        <f t="shared" si="1"/>
        <v>0</v>
      </c>
      <c r="X13" s="70">
        <f t="shared" si="1"/>
        <v>0</v>
      </c>
      <c r="Y13" s="70">
        <f t="shared" si="1"/>
        <v>0</v>
      </c>
      <c r="Z13" s="97">
        <f t="shared" si="1"/>
        <v>0</v>
      </c>
      <c r="AA13" s="91">
        <f t="shared" si="2"/>
        <v>0</v>
      </c>
    </row>
    <row r="14" spans="1:29" ht="32.15" customHeight="1" thickBot="1" x14ac:dyDescent="0.25">
      <c r="A14" s="80" t="s">
        <v>39</v>
      </c>
      <c r="B14" s="98" t="s">
        <v>136</v>
      </c>
      <c r="C14" s="99">
        <f>'2023'!D15</f>
        <v>0</v>
      </c>
      <c r="D14" s="99">
        <f>'2023SG'!D15</f>
        <v>0</v>
      </c>
      <c r="E14" s="99">
        <f>'2024'!D15</f>
        <v>0</v>
      </c>
      <c r="F14" s="99">
        <f>'2024SG'!D15</f>
        <v>0</v>
      </c>
      <c r="G14" s="99">
        <f>'2025'!D15</f>
        <v>0</v>
      </c>
      <c r="H14" s="99">
        <f>'2025SG'!D15</f>
        <v>0</v>
      </c>
      <c r="I14" s="99">
        <f>'2026'!D15</f>
        <v>0</v>
      </c>
      <c r="J14" s="99">
        <f>'2026SG'!D15</f>
        <v>0</v>
      </c>
      <c r="K14" s="99">
        <f>'2027'!D15</f>
        <v>0</v>
      </c>
      <c r="L14" s="99">
        <f>'2027SG'!D15</f>
        <v>0</v>
      </c>
      <c r="M14" s="99">
        <f>'2028'!D15</f>
        <v>0</v>
      </c>
      <c r="N14" s="99">
        <f>'2028SG'!D15</f>
        <v>0</v>
      </c>
      <c r="O14" s="99">
        <f>'2029'!D15</f>
        <v>0</v>
      </c>
      <c r="P14" s="99">
        <f>'2029SG'!D15</f>
        <v>0</v>
      </c>
      <c r="Q14" s="99">
        <f>'2030'!D15</f>
        <v>0</v>
      </c>
      <c r="R14" s="99">
        <f>'2030SG'!D15</f>
        <v>0</v>
      </c>
      <c r="S14" s="99">
        <f>'2031'!D15</f>
        <v>0</v>
      </c>
      <c r="T14" s="99">
        <f>'2031SG'!D15</f>
        <v>0</v>
      </c>
      <c r="U14" s="100">
        <f t="shared" si="0"/>
        <v>0</v>
      </c>
      <c r="V14" s="101">
        <f t="shared" si="1"/>
        <v>0</v>
      </c>
      <c r="W14" s="102">
        <f t="shared" si="1"/>
        <v>0</v>
      </c>
      <c r="X14" s="102">
        <f t="shared" si="1"/>
        <v>0</v>
      </c>
      <c r="Y14" s="102">
        <f t="shared" si="1"/>
        <v>0</v>
      </c>
      <c r="Z14" s="103">
        <f t="shared" si="1"/>
        <v>0</v>
      </c>
      <c r="AA14" s="104">
        <f t="shared" si="2"/>
        <v>0</v>
      </c>
    </row>
    <row r="15" spans="1:29" ht="32.15" customHeight="1" x14ac:dyDescent="0.2">
      <c r="A15" s="129" t="s">
        <v>40</v>
      </c>
      <c r="B15" s="130" t="s">
        <v>41</v>
      </c>
      <c r="C15" s="160"/>
      <c r="D15" s="160"/>
      <c r="E15" s="160"/>
      <c r="F15" s="160"/>
      <c r="G15" s="160"/>
      <c r="H15" s="160"/>
      <c r="I15" s="160"/>
      <c r="J15" s="160"/>
      <c r="K15" s="160"/>
      <c r="L15" s="160"/>
      <c r="M15" s="160"/>
      <c r="N15" s="160"/>
      <c r="O15" s="160"/>
      <c r="P15" s="160"/>
      <c r="Q15" s="160"/>
      <c r="R15" s="160"/>
      <c r="S15" s="160"/>
      <c r="T15" s="160"/>
      <c r="U15" s="161">
        <f t="shared" si="0"/>
        <v>0</v>
      </c>
      <c r="V15" s="109"/>
      <c r="W15" s="110"/>
      <c r="X15" s="110"/>
      <c r="Y15" s="110"/>
      <c r="Z15" s="111"/>
      <c r="AA15" s="135">
        <f>SUM(V15:Z15)</f>
        <v>0</v>
      </c>
      <c r="AC15" s="157" t="s">
        <v>25</v>
      </c>
    </row>
    <row r="16" spans="1:29" ht="32.15" customHeight="1" x14ac:dyDescent="0.2">
      <c r="A16" s="131" t="s">
        <v>42</v>
      </c>
      <c r="B16" s="132" t="s">
        <v>43</v>
      </c>
      <c r="C16" s="162"/>
      <c r="D16" s="162"/>
      <c r="E16" s="162"/>
      <c r="F16" s="162"/>
      <c r="G16" s="162"/>
      <c r="H16" s="162"/>
      <c r="I16" s="162"/>
      <c r="J16" s="162"/>
      <c r="K16" s="162"/>
      <c r="L16" s="162"/>
      <c r="M16" s="162"/>
      <c r="N16" s="162"/>
      <c r="O16" s="162"/>
      <c r="P16" s="162"/>
      <c r="Q16" s="162"/>
      <c r="R16" s="162"/>
      <c r="S16" s="162"/>
      <c r="T16" s="162"/>
      <c r="U16" s="163">
        <f t="shared" si="0"/>
        <v>0</v>
      </c>
      <c r="V16" s="112"/>
      <c r="W16" s="113"/>
      <c r="X16" s="113"/>
      <c r="Y16" s="113"/>
      <c r="Z16" s="114"/>
      <c r="AA16" s="90">
        <f>SUM(V16:Z16)</f>
        <v>0</v>
      </c>
    </row>
    <row r="17" spans="1:29" ht="32.15" customHeight="1" x14ac:dyDescent="0.2">
      <c r="A17" s="133" t="s">
        <v>44</v>
      </c>
      <c r="B17" s="225" t="s">
        <v>130</v>
      </c>
      <c r="C17" s="164">
        <f t="shared" ref="C17:T17" si="3">C14*1/3</f>
        <v>0</v>
      </c>
      <c r="D17" s="164">
        <f t="shared" si="3"/>
        <v>0</v>
      </c>
      <c r="E17" s="164">
        <f t="shared" si="3"/>
        <v>0</v>
      </c>
      <c r="F17" s="164">
        <f t="shared" si="3"/>
        <v>0</v>
      </c>
      <c r="G17" s="164">
        <f t="shared" si="3"/>
        <v>0</v>
      </c>
      <c r="H17" s="164">
        <f t="shared" si="3"/>
        <v>0</v>
      </c>
      <c r="I17" s="164">
        <f t="shared" si="3"/>
        <v>0</v>
      </c>
      <c r="J17" s="164">
        <f t="shared" si="3"/>
        <v>0</v>
      </c>
      <c r="K17" s="164">
        <f t="shared" si="3"/>
        <v>0</v>
      </c>
      <c r="L17" s="164">
        <f t="shared" si="3"/>
        <v>0</v>
      </c>
      <c r="M17" s="164">
        <f t="shared" si="3"/>
        <v>0</v>
      </c>
      <c r="N17" s="164">
        <f t="shared" si="3"/>
        <v>0</v>
      </c>
      <c r="O17" s="164">
        <f t="shared" si="3"/>
        <v>0</v>
      </c>
      <c r="P17" s="164">
        <f t="shared" si="3"/>
        <v>0</v>
      </c>
      <c r="Q17" s="164">
        <f t="shared" si="3"/>
        <v>0</v>
      </c>
      <c r="R17" s="164">
        <f t="shared" si="3"/>
        <v>0</v>
      </c>
      <c r="S17" s="164">
        <f t="shared" si="3"/>
        <v>0</v>
      </c>
      <c r="T17" s="164">
        <f t="shared" si="3"/>
        <v>0</v>
      </c>
      <c r="U17" s="165">
        <f t="shared" si="0"/>
        <v>0</v>
      </c>
      <c r="V17" s="92">
        <f>V14-V19</f>
        <v>0</v>
      </c>
      <c r="W17" s="78">
        <f>W14-W19</f>
        <v>0</v>
      </c>
      <c r="X17" s="78">
        <f>SUMIF($C$3:$T$3,X$3,$C17:$T17)</f>
        <v>0</v>
      </c>
      <c r="Y17" s="78">
        <f>SUMIF($C$3:$T$3,Y$3,$C17:$T17)</f>
        <v>0</v>
      </c>
      <c r="Z17" s="93">
        <f>SUMIF($C$3:$T$3,Z$3,$C17:$T17)</f>
        <v>0</v>
      </c>
      <c r="AA17" s="89">
        <f>SUM(V17:Z17)</f>
        <v>0</v>
      </c>
    </row>
    <row r="18" spans="1:29" ht="32.15" customHeight="1" thickBot="1" x14ac:dyDescent="0.25">
      <c r="A18" s="145" t="s">
        <v>45</v>
      </c>
      <c r="B18" s="134" t="s">
        <v>46</v>
      </c>
      <c r="C18" s="166"/>
      <c r="D18" s="166"/>
      <c r="E18" s="166"/>
      <c r="F18" s="166"/>
      <c r="G18" s="166"/>
      <c r="H18" s="166"/>
      <c r="I18" s="166"/>
      <c r="J18" s="166"/>
      <c r="K18" s="166"/>
      <c r="L18" s="166"/>
      <c r="M18" s="166"/>
      <c r="N18" s="166"/>
      <c r="O18" s="166"/>
      <c r="P18" s="166"/>
      <c r="Q18" s="166"/>
      <c r="R18" s="166"/>
      <c r="S18" s="166"/>
      <c r="T18" s="166"/>
      <c r="U18" s="167">
        <f t="shared" si="0"/>
        <v>0</v>
      </c>
      <c r="V18" s="115"/>
      <c r="W18" s="116"/>
      <c r="X18" s="116"/>
      <c r="Y18" s="116"/>
      <c r="Z18" s="117"/>
      <c r="AA18" s="108">
        <f>SUM(V18:Z18)</f>
        <v>0</v>
      </c>
    </row>
    <row r="19" spans="1:29" ht="40.5" customHeight="1" thickBot="1" x14ac:dyDescent="0.25">
      <c r="A19" s="105" t="s">
        <v>47</v>
      </c>
      <c r="B19" s="125" t="s">
        <v>131</v>
      </c>
      <c r="C19" s="106">
        <f t="shared" ref="C19:T19" si="4">C14*2/3</f>
        <v>0</v>
      </c>
      <c r="D19" s="106">
        <f t="shared" si="4"/>
        <v>0</v>
      </c>
      <c r="E19" s="106">
        <f t="shared" si="4"/>
        <v>0</v>
      </c>
      <c r="F19" s="106">
        <f t="shared" si="4"/>
        <v>0</v>
      </c>
      <c r="G19" s="106">
        <f t="shared" si="4"/>
        <v>0</v>
      </c>
      <c r="H19" s="106">
        <f t="shared" si="4"/>
        <v>0</v>
      </c>
      <c r="I19" s="106">
        <f t="shared" si="4"/>
        <v>0</v>
      </c>
      <c r="J19" s="106">
        <f t="shared" si="4"/>
        <v>0</v>
      </c>
      <c r="K19" s="106">
        <f t="shared" si="4"/>
        <v>0</v>
      </c>
      <c r="L19" s="106">
        <f t="shared" si="4"/>
        <v>0</v>
      </c>
      <c r="M19" s="106">
        <f t="shared" si="4"/>
        <v>0</v>
      </c>
      <c r="N19" s="106">
        <f t="shared" si="4"/>
        <v>0</v>
      </c>
      <c r="O19" s="106">
        <f t="shared" si="4"/>
        <v>0</v>
      </c>
      <c r="P19" s="106">
        <f t="shared" si="4"/>
        <v>0</v>
      </c>
      <c r="Q19" s="106">
        <f t="shared" si="4"/>
        <v>0</v>
      </c>
      <c r="R19" s="106">
        <f t="shared" si="4"/>
        <v>0</v>
      </c>
      <c r="S19" s="106">
        <f t="shared" si="4"/>
        <v>0</v>
      </c>
      <c r="T19" s="106">
        <f t="shared" si="4"/>
        <v>0</v>
      </c>
      <c r="U19" s="107">
        <f t="shared" si="0"/>
        <v>0</v>
      </c>
      <c r="V19" s="232">
        <f>'全期間(SG毎) 補助金額'!V14</f>
        <v>0</v>
      </c>
      <c r="W19" s="233">
        <f>'全期間(SG毎) 補助金額'!W14</f>
        <v>0</v>
      </c>
      <c r="X19" s="233">
        <f>'全期間(SG毎) 補助金額'!X14</f>
        <v>0</v>
      </c>
      <c r="Y19" s="233">
        <f>'全期間(SG毎) 補助金額'!Y14</f>
        <v>0</v>
      </c>
      <c r="Z19" s="234">
        <f>'全期間(SG毎) 補助金額'!Z14</f>
        <v>0</v>
      </c>
      <c r="AA19" s="235">
        <f>SUM(V19:Z19)</f>
        <v>0</v>
      </c>
    </row>
    <row r="20" spans="1:29" ht="32.25" customHeight="1" x14ac:dyDescent="0.2">
      <c r="B20" s="79"/>
      <c r="V20" s="256" t="s">
        <v>137</v>
      </c>
      <c r="W20" s="257"/>
      <c r="X20" s="257"/>
      <c r="Y20" s="257"/>
      <c r="Z20" s="258"/>
      <c r="AA20" s="236"/>
      <c r="AC20" s="157" t="s">
        <v>25</v>
      </c>
    </row>
    <row r="21" spans="1:29" ht="47" customHeight="1" thickBot="1" x14ac:dyDescent="0.25">
      <c r="A21" s="65"/>
      <c r="V21" s="246" t="s">
        <v>138</v>
      </c>
      <c r="W21" s="247"/>
      <c r="X21" s="247"/>
      <c r="Y21" s="247"/>
      <c r="Z21" s="248"/>
      <c r="AA21" s="237">
        <f>AA16+AA20</f>
        <v>0</v>
      </c>
    </row>
    <row r="22" spans="1:29" x14ac:dyDescent="0.2">
      <c r="A22" s="65"/>
    </row>
    <row r="23" spans="1:29" x14ac:dyDescent="0.2">
      <c r="A23" s="65"/>
    </row>
    <row r="24" spans="1:29" x14ac:dyDescent="0.2">
      <c r="A24" s="65"/>
    </row>
  </sheetData>
  <mergeCells count="5">
    <mergeCell ref="V21:Z21"/>
    <mergeCell ref="C2:T2"/>
    <mergeCell ref="V2:Z2"/>
    <mergeCell ref="AA2:AA4"/>
    <mergeCell ref="V20:Z20"/>
  </mergeCells>
  <phoneticPr fontId="3"/>
  <pageMargins left="0.7" right="0.7" top="0.75" bottom="0.75" header="0.3" footer="0.3"/>
  <pageSetup paperSize="9" scale="6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FE5D2-B5C7-4156-A2D8-D4E4D4E39744}">
  <sheetPr>
    <tabColor theme="3" tint="0.79998168889431442"/>
  </sheetPr>
  <dimension ref="A1:F17"/>
  <sheetViews>
    <sheetView showGridLines="0" view="pageBreakPreview" zoomScaleNormal="100" zoomScaleSheetLayoutView="100" workbookViewId="0">
      <selection activeCell="H24" sqref="H24"/>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ht="18.75" customHeight="1" x14ac:dyDescent="0.55000000000000004">
      <c r="A3" s="48" t="s">
        <v>77</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58</v>
      </c>
      <c r="B6" s="34" t="s">
        <v>27</v>
      </c>
      <c r="C6" s="35"/>
      <c r="D6" s="36"/>
      <c r="E6" s="37"/>
    </row>
    <row r="7" spans="1:6" x14ac:dyDescent="0.55000000000000004">
      <c r="A7" s="152"/>
      <c r="B7" s="34" t="s">
        <v>28</v>
      </c>
      <c r="C7" s="35"/>
      <c r="D7" s="49"/>
      <c r="E7" s="50"/>
    </row>
    <row r="8" spans="1:6" x14ac:dyDescent="0.55000000000000004">
      <c r="A8" s="226" t="s">
        <v>59</v>
      </c>
      <c r="B8" s="38" t="s">
        <v>60</v>
      </c>
      <c r="C8" s="35"/>
      <c r="D8" s="39"/>
      <c r="E8" s="40"/>
    </row>
    <row r="9" spans="1:6" x14ac:dyDescent="0.55000000000000004">
      <c r="A9" s="149" t="s">
        <v>61</v>
      </c>
      <c r="B9" s="34" t="s">
        <v>32</v>
      </c>
      <c r="C9" s="35"/>
      <c r="D9" s="36"/>
      <c r="E9" s="37"/>
    </row>
    <row r="10" spans="1:6" x14ac:dyDescent="0.55000000000000004">
      <c r="A10" s="152"/>
      <c r="B10" s="34" t="s">
        <v>62</v>
      </c>
      <c r="C10" s="35"/>
      <c r="D10" s="49"/>
      <c r="E10" s="50"/>
    </row>
    <row r="11" spans="1:6" x14ac:dyDescent="0.55000000000000004">
      <c r="A11" s="226" t="s">
        <v>63</v>
      </c>
      <c r="B11" s="34" t="s">
        <v>64</v>
      </c>
      <c r="C11" s="35"/>
      <c r="D11" s="41"/>
      <c r="E11" s="42"/>
    </row>
    <row r="12" spans="1:6" x14ac:dyDescent="0.55000000000000004">
      <c r="A12" s="151" t="s">
        <v>65</v>
      </c>
      <c r="B12" s="151"/>
      <c r="C12" s="35"/>
      <c r="D12" s="43"/>
      <c r="E12" s="35"/>
    </row>
    <row r="13" spans="1:6" ht="18.75" customHeight="1" x14ac:dyDescent="0.55000000000000004">
      <c r="A13" s="151" t="s">
        <v>66</v>
      </c>
      <c r="B13" s="228"/>
      <c r="C13" s="228"/>
      <c r="D13" s="43"/>
      <c r="E13" s="35"/>
    </row>
    <row r="14" spans="1:6" x14ac:dyDescent="0.55000000000000004">
      <c r="A14" s="227" t="s">
        <v>67</v>
      </c>
      <c r="B14" s="228"/>
      <c r="C14" s="51"/>
      <c r="D14" s="43"/>
      <c r="E14" s="35"/>
    </row>
    <row r="15" spans="1:6" x14ac:dyDescent="0.55000000000000004">
      <c r="A15" s="151" t="s">
        <v>68</v>
      </c>
      <c r="B15" s="151"/>
      <c r="C15" s="228"/>
      <c r="D15" s="43"/>
      <c r="E15" s="35"/>
    </row>
    <row r="17" spans="6:6" x14ac:dyDescent="0.55000000000000004">
      <c r="F17" s="44"/>
    </row>
  </sheetData>
  <mergeCells count="1">
    <mergeCell ref="A4:C4"/>
  </mergeCells>
  <phoneticPr fontId="3"/>
  <dataValidations count="1">
    <dataValidation type="list" allowBlank="1" showInputMessage="1" showErrorMessage="1" sqref="B1" xr:uid="{853CB758-D04E-43BD-B64D-59E8E23F9DE2}">
      <formula1>"1,2,3,4,5"</formula1>
    </dataValidation>
  </dataValidations>
  <pageMargins left="0.7" right="0.7" top="0.75" bottom="0.75" header="0.3" footer="0.3"/>
  <pageSetup paperSize="9" scale="95"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A17EB-3318-4DFC-B352-29EE624B8B27}">
  <sheetPr>
    <tabColor theme="8" tint="0.39997558519241921"/>
    <pageSetUpPr fitToPage="1"/>
  </sheetPr>
  <dimension ref="A1:AN17"/>
  <sheetViews>
    <sheetView showGridLines="0" view="pageBreakPreview" zoomScale="80" zoomScaleNormal="100" zoomScaleSheetLayoutView="80" workbookViewId="0">
      <pane xSplit="3" ySplit="5" topLeftCell="D6" activePane="bottomRight" state="frozen"/>
      <selection pane="topRight" activeCell="D23" sqref="D23"/>
      <selection pane="bottomLeft" activeCell="D23" sqref="D23"/>
      <selection pane="bottomRight" activeCell="A17" sqref="A17"/>
    </sheetView>
  </sheetViews>
  <sheetFormatPr defaultColWidth="9" defaultRowHeight="44.25" customHeight="1" x14ac:dyDescent="0.2"/>
  <cols>
    <col min="1" max="1" width="3.90625" style="3" customWidth="1"/>
    <col min="2" max="2" width="16.36328125" style="9" customWidth="1"/>
    <col min="3" max="3" width="14.08984375" style="9" customWidth="1"/>
    <col min="4" max="21" width="14.6328125" style="9" customWidth="1"/>
    <col min="22" max="23" width="16.6328125" style="9" customWidth="1"/>
    <col min="24" max="25" width="9" style="3"/>
    <col min="26" max="26" width="12.90625" style="3" bestFit="1" customWidth="1"/>
    <col min="27" max="16384" width="9" style="3"/>
  </cols>
  <sheetData>
    <row r="1" spans="1:40" s="15" customFormat="1" ht="25" customHeight="1" x14ac:dyDescent="0.2">
      <c r="A1" s="138" t="s">
        <v>10</v>
      </c>
      <c r="B1" s="16"/>
      <c r="C1" s="16"/>
      <c r="D1" s="16"/>
      <c r="E1" s="22"/>
      <c r="F1" s="22"/>
      <c r="G1" s="22"/>
      <c r="H1" s="22"/>
      <c r="I1" s="22"/>
      <c r="J1" s="22"/>
      <c r="K1" s="23"/>
      <c r="L1" s="16"/>
      <c r="M1" s="16"/>
      <c r="N1" s="16"/>
      <c r="O1" s="22"/>
      <c r="P1" s="22"/>
      <c r="Q1" s="22"/>
      <c r="R1" s="22"/>
      <c r="S1" s="22"/>
      <c r="T1" s="22"/>
      <c r="U1" s="23"/>
      <c r="V1" s="23"/>
      <c r="W1" s="23"/>
      <c r="X1" s="14"/>
    </row>
    <row r="2" spans="1:40" ht="16.5" customHeight="1" x14ac:dyDescent="0.2">
      <c r="A2" s="9"/>
      <c r="B2" s="17"/>
      <c r="K2" s="18"/>
      <c r="U2" s="18"/>
      <c r="V2" s="18"/>
      <c r="W2" s="18"/>
      <c r="X2" s="2"/>
    </row>
    <row r="3" spans="1:40" ht="25" customHeight="1" x14ac:dyDescent="0.2">
      <c r="A3" s="9" t="s">
        <v>78</v>
      </c>
      <c r="E3" s="260" t="s">
        <v>79</v>
      </c>
      <c r="F3" s="260"/>
      <c r="G3" s="260"/>
      <c r="H3" s="260"/>
      <c r="I3" s="260"/>
      <c r="J3" s="22"/>
      <c r="K3" s="18"/>
      <c r="O3" s="260"/>
      <c r="P3" s="260"/>
      <c r="Q3" s="260"/>
      <c r="R3" s="260"/>
      <c r="S3" s="260"/>
      <c r="T3" s="22"/>
      <c r="U3" s="18"/>
      <c r="V3" s="18"/>
      <c r="W3" s="18"/>
      <c r="X3" s="2"/>
    </row>
    <row r="4" spans="1:40" ht="18.649999999999999" customHeight="1" x14ac:dyDescent="0.2">
      <c r="A4" s="264" t="s">
        <v>80</v>
      </c>
      <c r="B4" s="273" t="s">
        <v>81</v>
      </c>
      <c r="C4" s="275" t="s">
        <v>82</v>
      </c>
      <c r="D4" s="261" t="s">
        <v>83</v>
      </c>
      <c r="E4" s="262"/>
      <c r="F4" s="261" t="s">
        <v>84</v>
      </c>
      <c r="G4" s="262"/>
      <c r="H4" s="261" t="s">
        <v>85</v>
      </c>
      <c r="I4" s="262"/>
      <c r="J4" s="261" t="s">
        <v>86</v>
      </c>
      <c r="K4" s="262"/>
      <c r="L4" s="261" t="s">
        <v>87</v>
      </c>
      <c r="M4" s="262"/>
      <c r="N4" s="261" t="s">
        <v>88</v>
      </c>
      <c r="O4" s="262"/>
      <c r="P4" s="261" t="s">
        <v>89</v>
      </c>
      <c r="Q4" s="262"/>
      <c r="R4" s="261" t="s">
        <v>90</v>
      </c>
      <c r="S4" s="262"/>
      <c r="T4" s="261" t="s">
        <v>91</v>
      </c>
      <c r="U4" s="262"/>
      <c r="V4" s="271" t="s">
        <v>92</v>
      </c>
      <c r="W4" s="272"/>
      <c r="X4" s="5"/>
      <c r="Y4" s="5"/>
    </row>
    <row r="5" spans="1:40" ht="26.15" customHeight="1" x14ac:dyDescent="0.2">
      <c r="A5" s="265"/>
      <c r="B5" s="274"/>
      <c r="C5" s="276"/>
      <c r="D5" s="4" t="s">
        <v>93</v>
      </c>
      <c r="E5" s="4" t="s">
        <v>94</v>
      </c>
      <c r="F5" s="4" t="s">
        <v>93</v>
      </c>
      <c r="G5" s="4" t="s">
        <v>94</v>
      </c>
      <c r="H5" s="4" t="s">
        <v>93</v>
      </c>
      <c r="I5" s="4" t="s">
        <v>94</v>
      </c>
      <c r="J5" s="4" t="s">
        <v>93</v>
      </c>
      <c r="K5" s="4" t="s">
        <v>94</v>
      </c>
      <c r="L5" s="4" t="s">
        <v>93</v>
      </c>
      <c r="M5" s="4" t="s">
        <v>94</v>
      </c>
      <c r="N5" s="4" t="s">
        <v>93</v>
      </c>
      <c r="O5" s="4" t="s">
        <v>94</v>
      </c>
      <c r="P5" s="4" t="s">
        <v>93</v>
      </c>
      <c r="Q5" s="4" t="s">
        <v>94</v>
      </c>
      <c r="R5" s="4" t="s">
        <v>93</v>
      </c>
      <c r="S5" s="4" t="s">
        <v>94</v>
      </c>
      <c r="T5" s="4" t="s">
        <v>93</v>
      </c>
      <c r="U5" s="4" t="s">
        <v>94</v>
      </c>
      <c r="V5" s="21" t="s">
        <v>95</v>
      </c>
      <c r="W5" s="21" t="s">
        <v>94</v>
      </c>
      <c r="X5" s="5"/>
      <c r="Y5" s="5"/>
    </row>
    <row r="6" spans="1:40" ht="18.649999999999999" customHeight="1" x14ac:dyDescent="0.2">
      <c r="A6" s="265"/>
      <c r="B6" s="267" t="s">
        <v>96</v>
      </c>
      <c r="C6" s="6" t="s">
        <v>97</v>
      </c>
      <c r="D6" s="59">
        <f>'2023'!C6+'2023SG'!C6</f>
        <v>0</v>
      </c>
      <c r="E6" s="59">
        <f>'2023'!E6+'2023SG'!E6</f>
        <v>0</v>
      </c>
      <c r="F6" s="59">
        <f>'2024'!C6+'2024SG'!C6</f>
        <v>0</v>
      </c>
      <c r="G6" s="59">
        <f>'2024'!E6+'2024SG'!E6</f>
        <v>0</v>
      </c>
      <c r="H6" s="59">
        <f>'2025'!C6+'2025SG'!C6</f>
        <v>0</v>
      </c>
      <c r="I6" s="59">
        <f>'2025'!E6+'2025SG'!E6</f>
        <v>0</v>
      </c>
      <c r="J6" s="59">
        <f>'2026'!C6+'2026SG'!C6</f>
        <v>0</v>
      </c>
      <c r="K6" s="59">
        <f>'2026'!E6+'2026SG'!E6</f>
        <v>0</v>
      </c>
      <c r="L6" s="59">
        <f>'2027'!C6+'2027SG'!C6</f>
        <v>0</v>
      </c>
      <c r="M6" s="59">
        <f>'2027'!E6+'2027SG'!E6</f>
        <v>0</v>
      </c>
      <c r="N6" s="59">
        <f>'2028'!C6+'2028SG'!C6</f>
        <v>0</v>
      </c>
      <c r="O6" s="59">
        <f>'2028'!E6+'2028SG'!E6</f>
        <v>0</v>
      </c>
      <c r="P6" s="59">
        <f>'2029'!C6+'2029SG'!C6</f>
        <v>0</v>
      </c>
      <c r="Q6" s="59">
        <f>'2029'!E6+'2029SG'!E6</f>
        <v>0</v>
      </c>
      <c r="R6" s="59">
        <f>'2030'!C6+'2030SG'!C6</f>
        <v>0</v>
      </c>
      <c r="S6" s="59">
        <f>'2030'!E6+'2030SG'!E6</f>
        <v>0</v>
      </c>
      <c r="T6" s="59">
        <f>'2031'!C6+'2031SG'!C6</f>
        <v>0</v>
      </c>
      <c r="U6" s="59">
        <f>'2031'!E6+'2031SG'!E6</f>
        <v>0</v>
      </c>
      <c r="V6" s="57">
        <f>D6+F6+H6+J6+L6+N6+P6+R6+T6</f>
        <v>0</v>
      </c>
      <c r="W6" s="25">
        <f>E6+G6+I6+K6+M6+O6+Q6+S6+U6</f>
        <v>0</v>
      </c>
      <c r="X6" s="5"/>
      <c r="Y6" s="5"/>
    </row>
    <row r="7" spans="1:40" ht="18.649999999999999" customHeight="1" x14ac:dyDescent="0.2">
      <c r="A7" s="265"/>
      <c r="B7" s="268"/>
      <c r="C7" s="7" t="s">
        <v>98</v>
      </c>
      <c r="D7" s="59">
        <f>'2023'!C7+'2023SG'!C7</f>
        <v>0</v>
      </c>
      <c r="E7" s="60"/>
      <c r="F7" s="59">
        <f>'2024'!C7+'2024SG'!C7</f>
        <v>0</v>
      </c>
      <c r="G7" s="60"/>
      <c r="H7" s="59">
        <f>'2025'!C7+'2025SG'!C7</f>
        <v>0</v>
      </c>
      <c r="I7" s="60"/>
      <c r="J7" s="59">
        <f>'2026'!C7+'2026SG'!C7</f>
        <v>0</v>
      </c>
      <c r="K7" s="60"/>
      <c r="L7" s="59">
        <f>'2027'!C7+'2027SG'!C7</f>
        <v>0</v>
      </c>
      <c r="M7" s="58"/>
      <c r="N7" s="59">
        <f>'2028'!C7+'2028SG'!C7</f>
        <v>0</v>
      </c>
      <c r="O7" s="60"/>
      <c r="P7" s="59">
        <f>'2029'!C7+'2029SG'!C7</f>
        <v>0</v>
      </c>
      <c r="Q7" s="60"/>
      <c r="R7" s="59">
        <f>'2030'!C7+'2030SG'!C7</f>
        <v>0</v>
      </c>
      <c r="S7" s="60"/>
      <c r="T7" s="59">
        <f>'2031'!C7+'2031SG'!C7</f>
        <v>0</v>
      </c>
      <c r="U7" s="60"/>
      <c r="V7" s="57">
        <f t="shared" ref="V7:V15" si="0">D7+F7+H7+J7+L7+N7+P7+R7+T7</f>
        <v>0</v>
      </c>
      <c r="W7" s="61"/>
      <c r="X7" s="5"/>
      <c r="Y7" s="5"/>
    </row>
    <row r="8" spans="1:40" ht="18.649999999999999" customHeight="1" x14ac:dyDescent="0.2">
      <c r="A8" s="265"/>
      <c r="B8" s="13" t="s">
        <v>99</v>
      </c>
      <c r="C8" s="7" t="s">
        <v>59</v>
      </c>
      <c r="D8" s="59">
        <f>'2023'!C8+'2023SG'!C8</f>
        <v>0</v>
      </c>
      <c r="E8" s="59">
        <f>'2023'!E8+'2023SG'!E8</f>
        <v>0</v>
      </c>
      <c r="F8" s="59">
        <f>'2024'!C8+'2024SG'!C8</f>
        <v>0</v>
      </c>
      <c r="G8" s="59">
        <f>'2024'!E8+'2024SG'!E8</f>
        <v>0</v>
      </c>
      <c r="H8" s="59">
        <f>'2025'!C8+'2025SG'!C8</f>
        <v>0</v>
      </c>
      <c r="I8" s="59">
        <f>'2025'!E8+'2025SG'!E8</f>
        <v>0</v>
      </c>
      <c r="J8" s="59">
        <f>'2026'!C8+'2026SG'!C8</f>
        <v>0</v>
      </c>
      <c r="K8" s="59">
        <f>'2026'!E8+'2026SG'!E8</f>
        <v>0</v>
      </c>
      <c r="L8" s="59">
        <f>'2027'!C8+'2027SG'!C8</f>
        <v>0</v>
      </c>
      <c r="M8" s="59">
        <f>'2027'!E8+'2027SG'!E8</f>
        <v>0</v>
      </c>
      <c r="N8" s="59">
        <f>'2028'!C8+'2028SG'!C8</f>
        <v>0</v>
      </c>
      <c r="O8" s="59">
        <f>'2028'!E8+'2028SG'!E8</f>
        <v>0</v>
      </c>
      <c r="P8" s="59">
        <f>'2029'!C8+'2029SG'!C8</f>
        <v>0</v>
      </c>
      <c r="Q8" s="59">
        <f>'2029'!E8+'2029SG'!E8</f>
        <v>0</v>
      </c>
      <c r="R8" s="59">
        <f>'2030'!C8+'2030SG'!C8</f>
        <v>0</v>
      </c>
      <c r="S8" s="59">
        <f>'2030'!E8+'2030SG'!E8</f>
        <v>0</v>
      </c>
      <c r="T8" s="59">
        <f>'2031'!C8+'2031SG'!C8</f>
        <v>0</v>
      </c>
      <c r="U8" s="59">
        <f>'2031'!E8+'2031SG'!E8</f>
        <v>0</v>
      </c>
      <c r="V8" s="25">
        <f t="shared" si="0"/>
        <v>0</v>
      </c>
      <c r="W8" s="25">
        <f>E8+G8+I8+K8+M8+O8+Q8+S8+U8</f>
        <v>0</v>
      </c>
    </row>
    <row r="9" spans="1:40" ht="18.649999999999999" customHeight="1" x14ac:dyDescent="0.2">
      <c r="A9" s="265"/>
      <c r="B9" s="269" t="s">
        <v>100</v>
      </c>
      <c r="C9" s="6" t="s">
        <v>101</v>
      </c>
      <c r="D9" s="59">
        <f>'2023'!C9+'2023SG'!C9</f>
        <v>0</v>
      </c>
      <c r="E9" s="59">
        <f>'2023'!E9+'2023SG'!E9</f>
        <v>0</v>
      </c>
      <c r="F9" s="59">
        <f>'2024'!C9+'2024SG'!C9</f>
        <v>0</v>
      </c>
      <c r="G9" s="59">
        <f>'2024'!E9+'2024SG'!E9</f>
        <v>0</v>
      </c>
      <c r="H9" s="59">
        <f>'2025'!C9+'2025SG'!C9</f>
        <v>0</v>
      </c>
      <c r="I9" s="59">
        <f>'2025'!E9+'2025SG'!E9</f>
        <v>0</v>
      </c>
      <c r="J9" s="59">
        <f>'2026'!C9+'2026SG'!C9</f>
        <v>0</v>
      </c>
      <c r="K9" s="59">
        <f>'2026'!E9+'2026SG'!E9</f>
        <v>0</v>
      </c>
      <c r="L9" s="59">
        <f>'2027'!C9+'2027SG'!C9</f>
        <v>0</v>
      </c>
      <c r="M9" s="59">
        <f>'2027'!E9+'2027SG'!E9</f>
        <v>0</v>
      </c>
      <c r="N9" s="59">
        <f>'2028'!C9+'2028SG'!C9</f>
        <v>0</v>
      </c>
      <c r="O9" s="59">
        <f>'2028'!E9+'2028SG'!E9</f>
        <v>0</v>
      </c>
      <c r="P9" s="59">
        <f>'2029'!C9+'2029SG'!C9</f>
        <v>0</v>
      </c>
      <c r="Q9" s="59">
        <f>'2029'!E9+'2029SG'!E9</f>
        <v>0</v>
      </c>
      <c r="R9" s="59">
        <f>'2030'!C9+'2030SG'!C9</f>
        <v>0</v>
      </c>
      <c r="S9" s="59">
        <f>'2030'!E9+'2030SG'!E9</f>
        <v>0</v>
      </c>
      <c r="T9" s="59">
        <f>'2031'!C9+'2031SG'!C9</f>
        <v>0</v>
      </c>
      <c r="U9" s="59">
        <f>'2031'!E9+'2031SG'!E9</f>
        <v>0</v>
      </c>
      <c r="V9" s="62">
        <f t="shared" si="0"/>
        <v>0</v>
      </c>
      <c r="W9" s="25">
        <f>E9+G9+I9+K9+M9+O9+Q9+S9+U9</f>
        <v>0</v>
      </c>
      <c r="X9" s="5"/>
      <c r="Y9" s="5"/>
    </row>
    <row r="10" spans="1:40" ht="18.649999999999999" customHeight="1" x14ac:dyDescent="0.2">
      <c r="A10" s="265"/>
      <c r="B10" s="270"/>
      <c r="C10" s="7" t="s">
        <v>102</v>
      </c>
      <c r="D10" s="59">
        <f>'2023'!C10+'2023SG'!C10</f>
        <v>0</v>
      </c>
      <c r="E10" s="60"/>
      <c r="F10" s="59">
        <f>'2024'!C10+'2024SG'!C10</f>
        <v>0</v>
      </c>
      <c r="G10" s="60"/>
      <c r="H10" s="59">
        <f>'2025'!C10+'2025SG'!C10</f>
        <v>0</v>
      </c>
      <c r="I10" s="58"/>
      <c r="J10" s="59">
        <f>'2026'!C10+'2026SG'!C10</f>
        <v>0</v>
      </c>
      <c r="K10" s="58"/>
      <c r="L10" s="59">
        <f>'2027'!C10+'2027SG'!C10</f>
        <v>0</v>
      </c>
      <c r="M10" s="58"/>
      <c r="N10" s="59">
        <f>'2028'!C10+'2028SG'!C10</f>
        <v>0</v>
      </c>
      <c r="O10" s="60"/>
      <c r="P10" s="59">
        <f>'2029'!C10+'2029SG'!C10</f>
        <v>0</v>
      </c>
      <c r="Q10" s="60"/>
      <c r="R10" s="59">
        <f>'2030'!C10+'2030SG'!C10</f>
        <v>0</v>
      </c>
      <c r="S10" s="58"/>
      <c r="T10" s="59">
        <f>'2031'!C10+'2031SG'!C10</f>
        <v>0</v>
      </c>
      <c r="U10" s="60"/>
      <c r="V10" s="62">
        <f t="shared" si="0"/>
        <v>0</v>
      </c>
      <c r="W10" s="61"/>
    </row>
    <row r="11" spans="1:40" ht="18.649999999999999" customHeight="1" x14ac:dyDescent="0.2">
      <c r="A11" s="265"/>
      <c r="B11" s="24" t="s">
        <v>103</v>
      </c>
      <c r="C11" s="6" t="s">
        <v>63</v>
      </c>
      <c r="D11" s="59">
        <f>'2023'!C11+'2023SG'!C11</f>
        <v>0</v>
      </c>
      <c r="E11" s="59">
        <f>'2023'!E11+'2023SG'!E11</f>
        <v>0</v>
      </c>
      <c r="F11" s="59">
        <f>'2024'!C11+'2024SG'!C11</f>
        <v>0</v>
      </c>
      <c r="G11" s="59">
        <f>'2024'!E11+'2024SG'!E11</f>
        <v>0</v>
      </c>
      <c r="H11" s="59">
        <f>'2025'!C11+'2025SG'!C11</f>
        <v>0</v>
      </c>
      <c r="I11" s="59">
        <f>'2025'!E11+'2025SG'!E11</f>
        <v>0</v>
      </c>
      <c r="J11" s="59">
        <f>'2026'!C11+'2026SG'!C11</f>
        <v>0</v>
      </c>
      <c r="K11" s="59">
        <f>'2026'!E11+'2026SG'!E11</f>
        <v>0</v>
      </c>
      <c r="L11" s="59">
        <f>'2027'!C11+'2027SG'!C11</f>
        <v>0</v>
      </c>
      <c r="M11" s="59">
        <f>'2027'!E11+'2027SG'!E11</f>
        <v>0</v>
      </c>
      <c r="N11" s="59">
        <f>'2028'!C11+'2028SG'!C11</f>
        <v>0</v>
      </c>
      <c r="O11" s="59">
        <f>'2028'!E11+'2028SG'!E11</f>
        <v>0</v>
      </c>
      <c r="P11" s="59">
        <f>'2029'!C11+'2029SG'!C11</f>
        <v>0</v>
      </c>
      <c r="Q11" s="59">
        <f>'2029'!E11+'2029SG'!E11</f>
        <v>0</v>
      </c>
      <c r="R11" s="59">
        <f>'2030'!C11+'2030SG'!C11</f>
        <v>0</v>
      </c>
      <c r="S11" s="59">
        <f>'2030'!E11+'2030SG'!E11</f>
        <v>0</v>
      </c>
      <c r="T11" s="59">
        <f>'2031'!C11+'2031SG'!C11</f>
        <v>0</v>
      </c>
      <c r="U11" s="59">
        <f>'2031'!E11+'2031SG'!E11</f>
        <v>0</v>
      </c>
      <c r="V11" s="25">
        <f t="shared" si="0"/>
        <v>0</v>
      </c>
      <c r="W11" s="25">
        <f>E11+G11+I11+K11+M11+O11+Q11+S11+U11</f>
        <v>0</v>
      </c>
    </row>
    <row r="12" spans="1:40" ht="18.649999999999999" customHeight="1" x14ac:dyDescent="0.2">
      <c r="A12" s="266"/>
      <c r="B12" s="11"/>
      <c r="C12" s="12" t="s">
        <v>65</v>
      </c>
      <c r="D12" s="59">
        <f>'2023'!C12+'2023SG'!C12</f>
        <v>0</v>
      </c>
      <c r="E12" s="59">
        <f>'2023'!E12+'2023SG'!E12</f>
        <v>0</v>
      </c>
      <c r="F12" s="59">
        <f>'2024'!C12+'2024SG'!C12</f>
        <v>0</v>
      </c>
      <c r="G12" s="59">
        <f>'2024'!E12+'2024SG'!E12</f>
        <v>0</v>
      </c>
      <c r="H12" s="59">
        <f>'2025'!C12+'2025SG'!C12</f>
        <v>0</v>
      </c>
      <c r="I12" s="59">
        <f>'2025'!E12+'2025SG'!E12</f>
        <v>0</v>
      </c>
      <c r="J12" s="59">
        <f>'2026'!C12+'2026SG'!C12</f>
        <v>0</v>
      </c>
      <c r="K12" s="59">
        <f>'2026'!E12+'2026SG'!E12</f>
        <v>0</v>
      </c>
      <c r="L12" s="59">
        <f>'2027'!C12+'2027SG'!C12</f>
        <v>0</v>
      </c>
      <c r="M12" s="59">
        <f>'2027'!E12+'2027SG'!E12</f>
        <v>0</v>
      </c>
      <c r="N12" s="59">
        <f>'2028'!C12+'2028SG'!C12</f>
        <v>0</v>
      </c>
      <c r="O12" s="59">
        <f>'2028'!E12+'2028SG'!E12</f>
        <v>0</v>
      </c>
      <c r="P12" s="59">
        <f>'2029'!C12+'2029SG'!C12</f>
        <v>0</v>
      </c>
      <c r="Q12" s="59">
        <f>'2029'!E12+'2029SG'!E12</f>
        <v>0</v>
      </c>
      <c r="R12" s="59">
        <f>'2030'!C12+'2030SG'!C12</f>
        <v>0</v>
      </c>
      <c r="S12" s="59">
        <f>'2030'!E12+'2030SG'!E12</f>
        <v>0</v>
      </c>
      <c r="T12" s="59">
        <f>'2031'!C12+'2031SG'!C12</f>
        <v>0</v>
      </c>
      <c r="U12" s="59">
        <f>'2031'!E12+'2031SG'!E12</f>
        <v>0</v>
      </c>
      <c r="V12" s="25">
        <f t="shared" si="0"/>
        <v>0</v>
      </c>
      <c r="W12" s="25">
        <f>E12+G12+I12+K12+M12+O12+Q12+S12+U12</f>
        <v>0</v>
      </c>
    </row>
    <row r="13" spans="1:40" ht="18.649999999999999" customHeight="1" x14ac:dyDescent="0.2">
      <c r="A13" s="54" t="s">
        <v>104</v>
      </c>
      <c r="B13" s="55"/>
      <c r="C13" s="56"/>
      <c r="D13" s="59">
        <f>'2023'!D13+'2023SG'!D13</f>
        <v>0</v>
      </c>
      <c r="E13" s="59">
        <f>'2023'!E13+'2023SG'!E13</f>
        <v>0</v>
      </c>
      <c r="F13" s="59">
        <f>'2024'!D13+'2024SG'!D13</f>
        <v>0</v>
      </c>
      <c r="G13" s="59">
        <f>'2024'!E13+'2024SG'!E13</f>
        <v>0</v>
      </c>
      <c r="H13" s="59">
        <f>'2025'!D13+'2025SG'!D13</f>
        <v>0</v>
      </c>
      <c r="I13" s="59">
        <f>'2025'!E13+'2025SG'!E13</f>
        <v>0</v>
      </c>
      <c r="J13" s="59">
        <f>'2026'!D13+'2026SG'!D13</f>
        <v>0</v>
      </c>
      <c r="K13" s="59">
        <f>'2026'!E13+'2026SG'!E13</f>
        <v>0</v>
      </c>
      <c r="L13" s="59">
        <f>'2027'!D13+'2027SG'!D13</f>
        <v>0</v>
      </c>
      <c r="M13" s="59">
        <f>'2027'!E13+'2027SG'!E13</f>
        <v>0</v>
      </c>
      <c r="N13" s="59">
        <f>'2028'!D13+'2028SG'!D13</f>
        <v>0</v>
      </c>
      <c r="O13" s="59">
        <f>'2028'!E13+'2028SG'!E13</f>
        <v>0</v>
      </c>
      <c r="P13" s="59">
        <f>'2029'!D13+'2029SG'!D13</f>
        <v>0</v>
      </c>
      <c r="Q13" s="59">
        <f>'2029'!E13+'2029SG'!E13</f>
        <v>0</v>
      </c>
      <c r="R13" s="59">
        <f>'2030'!D13+'2030SG'!D13</f>
        <v>0</v>
      </c>
      <c r="S13" s="59">
        <f>'2030'!E13+'2030SG'!E13</f>
        <v>0</v>
      </c>
      <c r="T13" s="59">
        <f>'2031'!D13+'2031SG'!D13</f>
        <v>0</v>
      </c>
      <c r="U13" s="59">
        <f>'2031'!E13+'2031SG'!E13</f>
        <v>0</v>
      </c>
      <c r="V13" s="25">
        <f t="shared" si="0"/>
        <v>0</v>
      </c>
      <c r="W13" s="25">
        <f>E13+G13+I13+K13+M13+O13+Q13+S13+U13</f>
        <v>0</v>
      </c>
      <c r="X13" s="263"/>
      <c r="Y13" s="263"/>
      <c r="Z13" s="263"/>
      <c r="AA13" s="263"/>
      <c r="AB13" s="263"/>
      <c r="AC13" s="263"/>
      <c r="AD13" s="263"/>
      <c r="AE13" s="263"/>
      <c r="AF13" s="263"/>
      <c r="AG13" s="263"/>
      <c r="AH13" s="263"/>
      <c r="AI13" s="263"/>
      <c r="AJ13" s="263"/>
      <c r="AK13" s="263"/>
      <c r="AL13" s="263"/>
      <c r="AM13" s="263"/>
      <c r="AN13" s="263"/>
    </row>
    <row r="14" spans="1:40" ht="18.649999999999999" customHeight="1" x14ac:dyDescent="0.2">
      <c r="A14" s="52" t="s">
        <v>105</v>
      </c>
      <c r="B14" s="53"/>
      <c r="C14" s="20"/>
      <c r="D14" s="59">
        <f>'2023'!D14+'2023SG'!D14</f>
        <v>0</v>
      </c>
      <c r="E14" s="59">
        <f>'2023'!E14+'2023SG'!E14</f>
        <v>0</v>
      </c>
      <c r="F14" s="59">
        <f>'2024'!D14+'2024SG'!D14</f>
        <v>0</v>
      </c>
      <c r="G14" s="59">
        <f>'2024'!E14+'2024SG'!E14</f>
        <v>0</v>
      </c>
      <c r="H14" s="59">
        <f>'2025'!D14+'2025SG'!D14</f>
        <v>0</v>
      </c>
      <c r="I14" s="59">
        <f>'2025'!E14+'2025SG'!E14</f>
        <v>0</v>
      </c>
      <c r="J14" s="59">
        <f>'2026'!D14+'2026SG'!D14</f>
        <v>0</v>
      </c>
      <c r="K14" s="59">
        <f>'2026'!E14+'2026SG'!E14</f>
        <v>0</v>
      </c>
      <c r="L14" s="59">
        <f>'2027'!D14+'2027SG'!D14</f>
        <v>0</v>
      </c>
      <c r="M14" s="59">
        <f>'2027'!E14+'2027SG'!E14</f>
        <v>0</v>
      </c>
      <c r="N14" s="59">
        <f>'2028'!D14+'2028SG'!D14</f>
        <v>0</v>
      </c>
      <c r="O14" s="59">
        <f>'2028'!E14+'2028SG'!E14</f>
        <v>0</v>
      </c>
      <c r="P14" s="59">
        <f>'2029'!D14+'2029SG'!D14</f>
        <v>0</v>
      </c>
      <c r="Q14" s="59">
        <f>'2029'!E14+'2029SG'!E14</f>
        <v>0</v>
      </c>
      <c r="R14" s="59">
        <f>'2030'!D14+'2030SG'!D14</f>
        <v>0</v>
      </c>
      <c r="S14" s="59">
        <f>'2030'!E14+'2030SG'!E14</f>
        <v>0</v>
      </c>
      <c r="T14" s="59">
        <f>'2031'!D14+'2031SG'!D14</f>
        <v>0</v>
      </c>
      <c r="U14" s="59">
        <f>'2031'!E14+'2031SG'!E14</f>
        <v>0</v>
      </c>
      <c r="V14" s="25">
        <f t="shared" si="0"/>
        <v>0</v>
      </c>
      <c r="W14" s="25">
        <f>E14+G14+I14+K14+M14+O14+Q14+S14+U14</f>
        <v>0</v>
      </c>
      <c r="X14" s="19"/>
      <c r="Y14" s="19"/>
      <c r="Z14" s="19"/>
      <c r="AA14" s="19"/>
      <c r="AB14" s="19"/>
      <c r="AC14" s="19"/>
      <c r="AD14" s="19"/>
      <c r="AE14" s="19"/>
      <c r="AF14" s="19"/>
      <c r="AG14" s="19"/>
      <c r="AH14" s="19"/>
      <c r="AI14" s="19"/>
      <c r="AJ14" s="19"/>
      <c r="AK14" s="19"/>
      <c r="AL14" s="19"/>
      <c r="AM14" s="19"/>
      <c r="AN14" s="19"/>
    </row>
    <row r="15" spans="1:40" ht="18.649999999999999" customHeight="1" x14ac:dyDescent="0.2">
      <c r="A15" s="277" t="s">
        <v>106</v>
      </c>
      <c r="B15" s="278"/>
      <c r="C15" s="10"/>
      <c r="D15" s="59">
        <f>'2023'!D15+'2023SG'!D15</f>
        <v>0</v>
      </c>
      <c r="E15" s="59">
        <f>'2023'!E15+'2023SG'!E15</f>
        <v>0</v>
      </c>
      <c r="F15" s="59">
        <f>'2024'!D15+'2024SG'!D15</f>
        <v>0</v>
      </c>
      <c r="G15" s="59">
        <f>'2024'!E15+'2024SG'!E15</f>
        <v>0</v>
      </c>
      <c r="H15" s="59">
        <f>'2025'!D15+'2025SG'!D15</f>
        <v>0</v>
      </c>
      <c r="I15" s="59">
        <f>'2025'!E15+'2025SG'!E15</f>
        <v>0</v>
      </c>
      <c r="J15" s="59">
        <f>'2026'!D15+'2026SG'!D15</f>
        <v>0</v>
      </c>
      <c r="K15" s="59">
        <f>'2026'!E15+'2026SG'!E15</f>
        <v>0</v>
      </c>
      <c r="L15" s="59">
        <f>'2027'!D15+'2027SG'!D15</f>
        <v>0</v>
      </c>
      <c r="M15" s="59">
        <f>'2027'!E15+'2027SG'!E15</f>
        <v>0</v>
      </c>
      <c r="N15" s="59">
        <f>'2028'!D15+'2028SG'!D15</f>
        <v>0</v>
      </c>
      <c r="O15" s="59">
        <f>'2028'!E15+'2028SG'!E15</f>
        <v>0</v>
      </c>
      <c r="P15" s="59">
        <f>'2029'!D15+'2029SG'!D15</f>
        <v>0</v>
      </c>
      <c r="Q15" s="59">
        <f>'2029'!E15+'2029SG'!E15</f>
        <v>0</v>
      </c>
      <c r="R15" s="59">
        <f>'2030'!D15+'2030SG'!D15</f>
        <v>0</v>
      </c>
      <c r="S15" s="59">
        <f>'2030'!E15+'2030SG'!E15</f>
        <v>0</v>
      </c>
      <c r="T15" s="59">
        <f>'2031'!D15+'2031SG'!D15</f>
        <v>0</v>
      </c>
      <c r="U15" s="59">
        <f>'2031'!E15+'2031SG'!E15</f>
        <v>0</v>
      </c>
      <c r="V15" s="57">
        <f t="shared" si="0"/>
        <v>0</v>
      </c>
      <c r="W15" s="57">
        <f>E15+G15+I15+K15+M15+O15+Q15+S15+U15</f>
        <v>0</v>
      </c>
    </row>
    <row r="16" spans="1:40" ht="18.649999999999999" customHeight="1" x14ac:dyDescent="0.2">
      <c r="B16" s="8"/>
      <c r="C16" s="1"/>
      <c r="D16" s="8"/>
      <c r="E16" s="8"/>
      <c r="F16" s="8"/>
      <c r="G16" s="8"/>
      <c r="H16" s="8"/>
      <c r="I16" s="1"/>
      <c r="J16" s="1"/>
      <c r="K16" s="1"/>
      <c r="L16" s="8"/>
      <c r="M16" s="8"/>
      <c r="N16" s="8"/>
      <c r="O16" s="8"/>
      <c r="P16" s="8"/>
      <c r="Q16" s="8"/>
      <c r="R16" s="8"/>
      <c r="S16" s="1"/>
      <c r="T16" s="1"/>
      <c r="U16" s="1"/>
      <c r="V16" s="1"/>
      <c r="W16" s="1"/>
    </row>
    <row r="17" spans="1:1" ht="44.25" customHeight="1" x14ac:dyDescent="0.2">
      <c r="A17" s="156" t="s">
        <v>107</v>
      </c>
    </row>
  </sheetData>
  <sheetProtection selectLockedCells="1" pivotTables="0"/>
  <mergeCells count="19">
    <mergeCell ref="A15:B15"/>
    <mergeCell ref="E3:I3"/>
    <mergeCell ref="H4:I4"/>
    <mergeCell ref="J4:K4"/>
    <mergeCell ref="F4:G4"/>
    <mergeCell ref="X13:AN13"/>
    <mergeCell ref="A4:A12"/>
    <mergeCell ref="D4:E4"/>
    <mergeCell ref="B6:B7"/>
    <mergeCell ref="B9:B10"/>
    <mergeCell ref="V4:W4"/>
    <mergeCell ref="B4:B5"/>
    <mergeCell ref="C4:C5"/>
    <mergeCell ref="T4:U4"/>
    <mergeCell ref="O3:S3"/>
    <mergeCell ref="L4:M4"/>
    <mergeCell ref="N4:O4"/>
    <mergeCell ref="P4:Q4"/>
    <mergeCell ref="R4:S4"/>
  </mergeCells>
  <phoneticPr fontId="3"/>
  <printOptions horizontalCentered="1"/>
  <pageMargins left="0.70866141732283472" right="0.70866141732283472" top="0.74803149606299213" bottom="0.74803149606299213" header="0.31496062992125984" footer="0.31496062992125984"/>
  <pageSetup paperSize="8" scale="57" fitToHeight="0" orientation="landscape" horizontalDpi="300" verticalDpi="300" r:id="rId1"/>
  <headerFooter alignWithMargins="0">
    <oddHeader>&amp;L&amp;A</oddHeader>
    <oddFooter>&amp;L2019年4月改訂&amp;CⅧ（２－１）・&amp;Pページ</oddFooter>
  </headerFooter>
  <ignoredErrors>
    <ignoredError sqref="D6:U6 D8:U8 D7:U7 W7 D11:U11 D10:U10 W10 D9:U9 D15:U15 D12:U12 D13:U13 D14:U14"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6A704-BA00-4AB1-949F-D34156B336E5}">
  <sheetPr>
    <tabColor theme="8" tint="0.39997558519241921"/>
  </sheetPr>
  <dimension ref="A1:F15"/>
  <sheetViews>
    <sheetView showGridLines="0" view="pageBreakPreview" zoomScaleNormal="100" zoomScaleSheetLayoutView="100" workbookViewId="0">
      <selection activeCell="C19" sqref="C19"/>
    </sheetView>
  </sheetViews>
  <sheetFormatPr defaultColWidth="9" defaultRowHeight="18" x14ac:dyDescent="0.55000000000000004"/>
  <cols>
    <col min="1" max="1" width="20.6328125" style="27" customWidth="1"/>
    <col min="2" max="2" width="12.90625" style="27" customWidth="1"/>
    <col min="3" max="5" width="16.6328125" style="27" customWidth="1"/>
    <col min="6" max="6" width="13.90625" style="27" customWidth="1"/>
    <col min="7" max="16384" width="9" style="27"/>
  </cols>
  <sheetData>
    <row r="1" spans="1:6" x14ac:dyDescent="0.55000000000000004">
      <c r="A1" s="279" t="s">
        <v>108</v>
      </c>
      <c r="B1" s="279"/>
      <c r="C1" s="279"/>
      <c r="D1" s="279"/>
      <c r="E1" s="26"/>
      <c r="F1" s="155" t="s">
        <v>107</v>
      </c>
    </row>
    <row r="2" spans="1:6" ht="15" customHeight="1" x14ac:dyDescent="0.55000000000000004">
      <c r="A2" s="280" t="s">
        <v>50</v>
      </c>
      <c r="B2" s="280"/>
      <c r="C2" s="280"/>
      <c r="D2" s="28" t="s">
        <v>51</v>
      </c>
      <c r="E2" s="29" t="s">
        <v>52</v>
      </c>
    </row>
    <row r="3" spans="1:6" ht="40.4" customHeight="1" x14ac:dyDescent="0.55000000000000004">
      <c r="A3" s="30" t="s">
        <v>53</v>
      </c>
      <c r="B3" s="30" t="s">
        <v>54</v>
      </c>
      <c r="C3" s="31" t="s">
        <v>55</v>
      </c>
      <c r="D3" s="32" t="s">
        <v>56</v>
      </c>
      <c r="E3" s="33" t="s">
        <v>57</v>
      </c>
    </row>
    <row r="4" spans="1:6" x14ac:dyDescent="0.55000000000000004">
      <c r="A4" s="149" t="s">
        <v>58</v>
      </c>
      <c r="B4" s="34" t="s">
        <v>27</v>
      </c>
      <c r="C4" s="46">
        <f>'2023'!C6+'2023SG'!C6+'2024'!C6+'2024SG'!C6+'2025'!C6+'2025SG'!C6+'2026'!C6+'2026SG'!C6+'2027'!C6+'2027SG'!C6+'2028'!C6+'2028SG'!C6+'2029'!C6+'2029SG'!C6+'2030'!C6+'2030SG'!C6+'2031'!C6+'2031SG'!C6</f>
        <v>0</v>
      </c>
      <c r="D4" s="46">
        <f>'2023'!D6+'2023SG'!D6+'2024'!D6+'2024SG'!D6+'2025'!D6+'2025SG'!D6+'2026'!D6+'2026SG'!D6+'2027'!D6+'2027SG'!D6+'2028'!D6+'2028SG'!D6+'2029'!D6+'2029SG'!D6+'2030'!D6+'2030SG'!D6+'2031'!D6+'2031SG'!D6</f>
        <v>0</v>
      </c>
      <c r="E4" s="46">
        <f>'2023'!E6+'2023SG'!E6+'2024'!E6+'2024SG'!E6+'2025'!E6+'2025SG'!E6+'2026'!E6+'2026SG'!E6+'2027'!E6+'2027SG'!E6+'2028'!E6+'2028SG'!E6+'2029'!E6+'2029SG'!E6+'2030'!E6+'2030SG'!E6+'2031'!E6+'2031SG'!E6</f>
        <v>0</v>
      </c>
    </row>
    <row r="5" spans="1:6" x14ac:dyDescent="0.55000000000000004">
      <c r="A5" s="152"/>
      <c r="B5" s="34" t="s">
        <v>28</v>
      </c>
      <c r="C5" s="46">
        <f>'2023'!C7+'2023SG'!C7+'2024'!C7+'2024SG'!C7+'2025'!C7+'2025SG'!C7+'2026'!C7+'2026SG'!C7+'2027'!C7+'2027SG'!C7+'2028'!C7+'2028SG'!C7+'2029'!C7+'2029SG'!C7+'2030'!C7+'2030SG'!C7+'2031'!C7+'2031SG'!C7</f>
        <v>0</v>
      </c>
      <c r="D5" s="45"/>
      <c r="E5" s="45"/>
    </row>
    <row r="6" spans="1:6" x14ac:dyDescent="0.55000000000000004">
      <c r="A6" s="139" t="s">
        <v>59</v>
      </c>
      <c r="B6" s="38" t="s">
        <v>60</v>
      </c>
      <c r="C6" s="46">
        <f>'2023'!C8+'2023SG'!C8+'2024'!C8+'2024SG'!C8+'2025'!C8+'2025SG'!C8+'2026'!C8+'2026SG'!C8+'2027'!C8+'2027SG'!C8+'2028'!C8+'2028SG'!C8+'2029'!C8+'2029SG'!C8+'2030'!C8+'2030SG'!C8+'2031'!C8+'2031SG'!C8</f>
        <v>0</v>
      </c>
      <c r="D6" s="46">
        <f>'2023'!D8+'2023SG'!D8+'2024'!D8+'2024SG'!D8+'2025'!D8+'2025SG'!D8+'2026'!D8+'2026SG'!D8+'2027'!D8+'2027SG'!D8+'2028'!D8+'2028SG'!D8+'2029'!D8+'2029SG'!D8+'2030'!D8+'2030SG'!D8+'2031'!D8+'2031SG'!D8</f>
        <v>0</v>
      </c>
      <c r="E6" s="46">
        <f>'2023'!E8+'2023SG'!E8+'2024'!E8+'2024SG'!E8+'2025'!E8+'2025SG'!E8+'2026'!E8+'2026SG'!E8+'2027'!E8+'2027SG'!E8+'2028'!E8+'2028SG'!E8+'2029'!E8+'2029SG'!E8+'2030'!E8+'2030SG'!E8+'2031'!E8+'2031SG'!E8</f>
        <v>0</v>
      </c>
    </row>
    <row r="7" spans="1:6" x14ac:dyDescent="0.55000000000000004">
      <c r="A7" s="149" t="s">
        <v>61</v>
      </c>
      <c r="B7" s="34" t="s">
        <v>32</v>
      </c>
      <c r="C7" s="46">
        <f>'2023'!C9+'2023SG'!C9+'2024'!C9+'2024SG'!C9+'2025'!C9+'2025SG'!C9+'2026'!C9+'2026SG'!C9+'2027'!C9+'2027SG'!C9+'2028'!C9+'2028SG'!C9+'2029'!C9+'2029SG'!C9+'2030'!C9+'2030SG'!C9+'2031'!C9+'2031SG'!C9</f>
        <v>0</v>
      </c>
      <c r="D7" s="46">
        <f>'2023'!D9+'2023SG'!D9+'2024'!D9+'2024SG'!D9+'2025'!D9+'2025SG'!D9+'2026'!D9+'2026SG'!D9+'2027'!D9+'2027SG'!D9+'2028'!D9+'2028SG'!D9+'2029'!D9+'2029SG'!D9+'2030'!D9+'2030SG'!D9+'2031'!D9+'2031SG'!D9</f>
        <v>0</v>
      </c>
      <c r="E7" s="46">
        <f>'2023'!E9+'2023SG'!E9+'2024'!E9+'2024SG'!E9+'2025'!E9+'2025SG'!E9+'2026'!E9+'2026SG'!E9+'2027'!E9+'2027SG'!E9+'2028'!E9+'2028SG'!E9+'2029'!E9+'2029SG'!E9+'2030'!E9+'2030SG'!E9+'2031'!E9+'2031SG'!E9</f>
        <v>0</v>
      </c>
    </row>
    <row r="8" spans="1:6" x14ac:dyDescent="0.55000000000000004">
      <c r="A8" s="152"/>
      <c r="B8" s="34" t="s">
        <v>62</v>
      </c>
      <c r="C8" s="46">
        <f>'2023'!C10+'2023SG'!C10+'2024'!C10+'2024SG'!C10+'2025'!C10+'2025SG'!C10+'2026'!C10+'2026SG'!C10+'2027'!C10+'2027SG'!C10+'2028'!C10+'2028SG'!C10+'2029'!C10+'2029SG'!C10+'2030'!C10+'2030SG'!C10+'2031'!C10+'2031SG'!C10</f>
        <v>0</v>
      </c>
      <c r="D8" s="45"/>
      <c r="E8" s="45"/>
    </row>
    <row r="9" spans="1:6" x14ac:dyDescent="0.55000000000000004">
      <c r="A9" s="139" t="s">
        <v>63</v>
      </c>
      <c r="B9" s="34" t="s">
        <v>64</v>
      </c>
      <c r="C9" s="46">
        <f>'2023'!C11+'2023SG'!C11+'2024'!C11+'2024SG'!C11+'2025'!C11+'2025SG'!C11+'2026'!C11+'2026SG'!C11+'2027'!C11+'2027SG'!C11+'2028'!C11+'2028SG'!C11+'2029'!C11+'2029SG'!C11+'2030'!C11+'2030SG'!C11+'2031'!C11+'2031SG'!C11</f>
        <v>0</v>
      </c>
      <c r="D9" s="46">
        <f>'2023'!D11+'2023SG'!D11+'2024'!D11+'2024SG'!D11+'2025'!D11+'2025SG'!D11+'2026'!D11+'2026SG'!D11+'2027'!D11+'2027SG'!D11+'2028'!D11+'2028SG'!D11+'2029'!D11+'2029SG'!D11+'2030'!D11+'2030SG'!D11+'2031'!D11+'2031SG'!D11</f>
        <v>0</v>
      </c>
      <c r="E9" s="46">
        <f>'2023'!E11+'2023SG'!E11+'2024'!E11+'2024SG'!E11+'2025'!E11+'2025SG'!E11+'2026'!E11+'2026SG'!E11+'2027'!E11+'2027SG'!E11+'2028'!E11+'2028SG'!E11+'2029'!E11+'2029SG'!E11+'2030'!E11+'2030SG'!E11+'2031'!E11+'2031SG'!E11</f>
        <v>0</v>
      </c>
    </row>
    <row r="10" spans="1:6" x14ac:dyDescent="0.55000000000000004">
      <c r="A10" s="146" t="s">
        <v>65</v>
      </c>
      <c r="B10" s="148"/>
      <c r="C10" s="46">
        <f>'2023'!C12+'2023SG'!C12+'2024'!C12+'2024SG'!C12+'2025'!C12+'2025SG'!C12+'2026'!C12+'2026SG'!C12+'2027'!C12+'2027SG'!C12+'2028'!C12+'2028SG'!C12+'2029'!C12+'2029SG'!C12+'2030'!C12+'2030SG'!C12+'2031'!C12+'2031SG'!C12</f>
        <v>0</v>
      </c>
      <c r="D10" s="46">
        <f>'2023'!D12+'2023SG'!D12+'2024'!D12+'2024SG'!D12+'2025'!D12+'2025SG'!D12+'2026'!D12+'2026SG'!D12+'2027'!D12+'2027SG'!D12+'2028'!D12+'2028SG'!D12+'2029'!D12+'2029SG'!D12+'2030'!D12+'2030SG'!D12+'2031'!D12+'2031SG'!D12</f>
        <v>0</v>
      </c>
      <c r="E10" s="46">
        <f>'2023'!E12+'2023SG'!E12+'2024'!E12+'2024SG'!E12+'2025'!E12+'2025SG'!E12+'2026'!E12+'2026SG'!E12+'2027'!E12+'2027SG'!E12+'2028'!E12+'2028SG'!E12+'2029'!E12+'2029SG'!E12+'2030'!E12+'2030SG'!E12+'2031'!E12+'2031SG'!E12</f>
        <v>0</v>
      </c>
    </row>
    <row r="11" spans="1:6" ht="18.75" customHeight="1" x14ac:dyDescent="0.55000000000000004">
      <c r="A11" s="146" t="s">
        <v>104</v>
      </c>
      <c r="B11" s="154"/>
      <c r="C11" s="153"/>
      <c r="D11" s="46">
        <f>'2023'!D13+'2023SG'!D13+'2024'!D13+'2024SG'!D13+'2025'!D13+'2025SG'!D13+'2026'!D13+'2026SG'!D13+'2027'!D13+'2027SG'!D13+'2028'!D13+'2028SG'!D13+'2029'!D13+'2029SG'!D13+'2030'!D13+'2030SG'!D13+'2031'!D13+'2031SG'!D13</f>
        <v>0</v>
      </c>
      <c r="E11" s="46">
        <f>'2023'!E13+'2023SG'!E13+'2024'!E13+'2024SG'!E13+'2025'!E13+'2025SG'!E13+'2026'!E13+'2026SG'!E13+'2027'!E13+'2027SG'!E13+'2028'!E13+'2028SG'!E13+'2029'!E13+'2029SG'!E13+'2030'!E13+'2030SG'!E13+'2031'!E13+'2031SG'!E13</f>
        <v>0</v>
      </c>
    </row>
    <row r="12" spans="1:6" x14ac:dyDescent="0.55000000000000004">
      <c r="A12" s="142" t="s">
        <v>67</v>
      </c>
      <c r="B12" s="153"/>
      <c r="C12" s="46">
        <f>'2023'!C14+'2023SG'!C14+'2024'!C14+'2024SG'!C14+'2025'!C14+'2025SG'!C14+'2026'!C14+'2026SG'!C14+'2027'!C14+'2027SG'!C14+'2028'!C14+'2028SG'!C14+'2029'!C14+'2029SG'!C14+'2030'!C14+'2030SG'!C14+'2031'!C14+'2031SG'!C14</f>
        <v>0</v>
      </c>
      <c r="D12" s="46">
        <f>'2023'!D14+'2023SG'!D14+'2024'!D14+'2024SG'!D14+'2025'!D14+'2025SG'!D14+'2026'!D14+'2026SG'!D14+'2027'!D14+'2027SG'!D14+'2028'!D14+'2028SG'!D14+'2029'!D14+'2029SG'!D14+'2030'!D14+'2030SG'!D14+'2031'!D14+'2031SG'!D14</f>
        <v>0</v>
      </c>
      <c r="E12" s="46">
        <f>'2023'!E14+'2023SG'!E14+'2024'!E14+'2024SG'!E14+'2025'!E14+'2025SG'!E14+'2026'!E14+'2026SG'!E14+'2027'!E14+'2027SG'!E14+'2028'!E14+'2028SG'!E14+'2029'!E14+'2029SG'!E14+'2030'!E14+'2030SG'!E14+'2031'!E14+'2031SG'!E14</f>
        <v>0</v>
      </c>
    </row>
    <row r="13" spans="1:6" x14ac:dyDescent="0.55000000000000004">
      <c r="A13" s="146" t="s">
        <v>68</v>
      </c>
      <c r="B13" s="147"/>
      <c r="C13" s="153"/>
      <c r="D13" s="35">
        <f>'2023'!D15+'2023SG'!D15+'2024'!D15+'2024SG'!D15+'2025'!D15+'2025SG'!D15+'2026'!D15+'2026SG'!D15+'2027'!D15+'2027SG'!D15+'2028'!D15+'2028SG'!D15+'2029'!D15+'2029SG'!D15+'2030'!D15+'2030SG'!D15+'2031'!D15+'2031SG'!D15</f>
        <v>0</v>
      </c>
      <c r="E13" s="35">
        <f>'2023'!E15+'2023SG'!E15+'2024'!E15+'2024SG'!E15+'2025'!E15+'2025SG'!E15+'2026'!E15+'2026SG'!E15+'2027'!E15+'2027SG'!E15+'2028'!E15+'2028SG'!E15+'2029'!E15+'2029SG'!E15+'2030'!E15+'2030SG'!E15+'2031'!E15+'2031SG'!E15</f>
        <v>0</v>
      </c>
    </row>
    <row r="15" spans="1:6" x14ac:dyDescent="0.55000000000000004">
      <c r="F15" s="44"/>
    </row>
  </sheetData>
  <mergeCells count="2">
    <mergeCell ref="A1:D1"/>
    <mergeCell ref="A2:C2"/>
  </mergeCells>
  <phoneticPr fontId="3"/>
  <pageMargins left="0.7" right="0.7" top="0.75" bottom="0.75" header="0.3" footer="0.3"/>
  <pageSetup paperSize="9" scale="9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635A6-C0E6-48AA-9EDE-31F9AA688059}">
  <sheetPr>
    <tabColor theme="7" tint="0.59999389629810485"/>
  </sheetPr>
  <dimension ref="A1:G20"/>
  <sheetViews>
    <sheetView showGridLines="0" view="pageBreakPreview" zoomScaleNormal="85" zoomScaleSheetLayoutView="100" workbookViewId="0">
      <selection activeCell="B14" sqref="B14"/>
    </sheetView>
  </sheetViews>
  <sheetFormatPr defaultColWidth="9" defaultRowHeight="16" x14ac:dyDescent="0.2"/>
  <cols>
    <col min="1" max="1" width="20.6328125" style="66" customWidth="1"/>
    <col min="2" max="2" width="12.90625" style="66" customWidth="1"/>
    <col min="3" max="5" width="16.6328125" style="66" customWidth="1"/>
    <col min="6" max="6" width="3.6328125" style="66" customWidth="1"/>
    <col min="7" max="16384" width="9" style="66"/>
  </cols>
  <sheetData>
    <row r="1" spans="1:7" s="169" customFormat="1" ht="18" customHeight="1" x14ac:dyDescent="0.2">
      <c r="A1" s="168" t="s">
        <v>109</v>
      </c>
      <c r="D1" s="170"/>
      <c r="E1" s="170"/>
      <c r="F1" s="156" t="s">
        <v>107</v>
      </c>
    </row>
    <row r="2" spans="1:7" s="169" customFormat="1" ht="18" customHeight="1" x14ac:dyDescent="0.2">
      <c r="A2" s="169" t="s">
        <v>50</v>
      </c>
      <c r="D2" s="28" t="s">
        <v>110</v>
      </c>
      <c r="E2" s="170" t="s">
        <v>11</v>
      </c>
    </row>
    <row r="3" spans="1:7" s="169" customFormat="1" ht="18" customHeight="1" x14ac:dyDescent="0.2">
      <c r="A3" s="171"/>
      <c r="B3" s="172"/>
      <c r="C3" s="202" t="s">
        <v>12</v>
      </c>
      <c r="D3" s="174"/>
      <c r="E3" s="175"/>
    </row>
    <row r="4" spans="1:7" s="169" customFormat="1" ht="18" customHeight="1" x14ac:dyDescent="0.2">
      <c r="A4" s="176"/>
      <c r="B4" s="177"/>
      <c r="C4" s="178">
        <v>1</v>
      </c>
      <c r="D4" s="179"/>
      <c r="E4" s="180"/>
    </row>
    <row r="5" spans="1:7" s="200" customFormat="1" ht="40.4" customHeight="1" x14ac:dyDescent="0.2">
      <c r="A5" s="198" t="s">
        <v>53</v>
      </c>
      <c r="B5" s="198" t="s">
        <v>111</v>
      </c>
      <c r="C5" s="181" t="s">
        <v>112</v>
      </c>
      <c r="D5" s="199" t="s">
        <v>56</v>
      </c>
      <c r="E5" s="197" t="s">
        <v>113</v>
      </c>
      <c r="G5" s="201"/>
    </row>
    <row r="6" spans="1:7" s="169" customFormat="1" ht="18" customHeight="1" x14ac:dyDescent="0.2">
      <c r="A6" s="174" t="s">
        <v>26</v>
      </c>
      <c r="B6" s="182" t="s">
        <v>27</v>
      </c>
      <c r="C6" s="184">
        <f>'全期間(SG毎)'!V5</f>
        <v>0</v>
      </c>
      <c r="D6" s="185">
        <f>C6+C7</f>
        <v>0</v>
      </c>
      <c r="E6" s="186">
        <f>'全期間(SG毎) 補助金額'!V5</f>
        <v>0</v>
      </c>
    </row>
    <row r="7" spans="1:7" s="169" customFormat="1" ht="18" customHeight="1" x14ac:dyDescent="0.2">
      <c r="A7" s="187"/>
      <c r="B7" s="188" t="s">
        <v>28</v>
      </c>
      <c r="C7" s="184">
        <f>'全期間(SG毎)'!V6</f>
        <v>0</v>
      </c>
      <c r="D7" s="189"/>
      <c r="E7" s="190"/>
    </row>
    <row r="8" spans="1:7" s="169" customFormat="1" ht="18" customHeight="1" x14ac:dyDescent="0.2">
      <c r="A8" s="191" t="s">
        <v>29</v>
      </c>
      <c r="B8" s="182" t="s">
        <v>30</v>
      </c>
      <c r="C8" s="184">
        <f>'全期間(SG毎)'!V7</f>
        <v>0</v>
      </c>
      <c r="D8" s="183">
        <f>C8</f>
        <v>0</v>
      </c>
      <c r="E8" s="192">
        <f>'全期間(SG毎) 補助金額'!V7</f>
        <v>0</v>
      </c>
    </row>
    <row r="9" spans="1:7" s="169" customFormat="1" ht="18" customHeight="1" x14ac:dyDescent="0.2">
      <c r="A9" s="174" t="s">
        <v>31</v>
      </c>
      <c r="B9" s="182" t="s">
        <v>32</v>
      </c>
      <c r="C9" s="184">
        <f>'全期間(SG毎)'!V8</f>
        <v>0</v>
      </c>
      <c r="D9" s="193">
        <f>C9+C10</f>
        <v>0</v>
      </c>
      <c r="E9" s="194">
        <f>'全期間(SG毎) 補助金額'!V8+'全期間(SG毎) 補助金額'!V9</f>
        <v>0</v>
      </c>
    </row>
    <row r="10" spans="1:7" s="169" customFormat="1" ht="18" customHeight="1" x14ac:dyDescent="0.2">
      <c r="A10" s="187"/>
      <c r="B10" s="188" t="s">
        <v>33</v>
      </c>
      <c r="C10" s="184">
        <f>'全期間(SG毎)'!V9</f>
        <v>0</v>
      </c>
      <c r="D10" s="189"/>
      <c r="E10" s="190"/>
    </row>
    <row r="11" spans="1:7" s="169" customFormat="1" ht="18" customHeight="1" x14ac:dyDescent="0.2">
      <c r="A11" s="191" t="s">
        <v>34</v>
      </c>
      <c r="B11" s="182" t="s">
        <v>35</v>
      </c>
      <c r="C11" s="184">
        <f>'全期間(SG毎)'!V10</f>
        <v>0</v>
      </c>
      <c r="D11" s="183">
        <f>C11</f>
        <v>0</v>
      </c>
      <c r="E11" s="192">
        <f>'全期間(SG毎) 補助金額'!V10</f>
        <v>0</v>
      </c>
    </row>
    <row r="12" spans="1:7" s="169" customFormat="1" ht="18" customHeight="1" x14ac:dyDescent="0.2">
      <c r="A12" s="195" t="s">
        <v>36</v>
      </c>
      <c r="B12" s="196"/>
      <c r="C12" s="184">
        <f>'全期間(SG毎)'!V11</f>
        <v>0</v>
      </c>
      <c r="D12" s="183">
        <f t="shared" ref="D12:D15" si="0">C12</f>
        <v>0</v>
      </c>
      <c r="E12" s="192">
        <f>'全期間(SG毎) 補助金額'!V11</f>
        <v>0</v>
      </c>
    </row>
    <row r="13" spans="1:7" s="169" customFormat="1" ht="18" customHeight="1" x14ac:dyDescent="0.2">
      <c r="A13" s="173" t="s">
        <v>66</v>
      </c>
      <c r="B13" s="196"/>
      <c r="C13" s="184">
        <f>'全期間(SG毎)'!V12</f>
        <v>0</v>
      </c>
      <c r="D13" s="183">
        <f t="shared" si="0"/>
        <v>0</v>
      </c>
      <c r="E13" s="192">
        <f>'全期間(SG毎) 補助金額'!V12</f>
        <v>0</v>
      </c>
    </row>
    <row r="14" spans="1:7" s="169" customFormat="1" ht="18" customHeight="1" x14ac:dyDescent="0.2">
      <c r="A14" s="195" t="s">
        <v>38</v>
      </c>
      <c r="B14" s="196"/>
      <c r="C14" s="184">
        <f>'全期間(SG毎)'!V13</f>
        <v>0</v>
      </c>
      <c r="D14" s="183">
        <f t="shared" si="0"/>
        <v>0</v>
      </c>
      <c r="E14" s="192">
        <f>'全期間(SG毎) 補助金額'!V13</f>
        <v>0</v>
      </c>
    </row>
    <row r="15" spans="1:7" s="169" customFormat="1" ht="18" customHeight="1" x14ac:dyDescent="0.2">
      <c r="A15" s="191" t="s">
        <v>114</v>
      </c>
      <c r="B15" s="197"/>
      <c r="C15" s="184">
        <f>'全期間(SG毎)'!V14</f>
        <v>0</v>
      </c>
      <c r="D15" s="183">
        <f t="shared" si="0"/>
        <v>0</v>
      </c>
      <c r="E15" s="192">
        <f>'全期間(SG毎) 補助金額'!V14</f>
        <v>0</v>
      </c>
    </row>
    <row r="16" spans="1:7" x14ac:dyDescent="0.2">
      <c r="B16" s="79"/>
    </row>
    <row r="17" spans="1:1" x14ac:dyDescent="0.2">
      <c r="A17" s="65"/>
    </row>
    <row r="18" spans="1:1" x14ac:dyDescent="0.2">
      <c r="A18" s="65"/>
    </row>
    <row r="19" spans="1:1" x14ac:dyDescent="0.2">
      <c r="A19" s="65"/>
    </row>
    <row r="20" spans="1:1" x14ac:dyDescent="0.2">
      <c r="A20" s="65"/>
    </row>
  </sheetData>
  <phoneticPr fontId="3"/>
  <pageMargins left="0.7" right="0.7" top="0.75" bottom="0.75" header="0.3" footer="0.3"/>
  <pageSetup paperSize="9" scale="7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D5574-CE03-4E76-B608-410CCA8D241A}">
  <sheetPr>
    <tabColor theme="7" tint="0.59999389629810485"/>
  </sheetPr>
  <dimension ref="A1:G20"/>
  <sheetViews>
    <sheetView showGridLines="0" view="pageBreakPreview" zoomScaleNormal="85" zoomScaleSheetLayoutView="100" workbookViewId="0">
      <selection activeCell="J27" sqref="J27"/>
    </sheetView>
  </sheetViews>
  <sheetFormatPr defaultColWidth="9" defaultRowHeight="16" x14ac:dyDescent="0.2"/>
  <cols>
    <col min="1" max="1" width="20.6328125" style="66" customWidth="1"/>
    <col min="2" max="2" width="12.90625" style="66" customWidth="1"/>
    <col min="3" max="5" width="16.6328125" style="66" customWidth="1"/>
    <col min="6" max="6" width="3.6328125" style="66" customWidth="1"/>
    <col min="7" max="16384" width="9" style="66"/>
  </cols>
  <sheetData>
    <row r="1" spans="1:7" s="169" customFormat="1" ht="18" customHeight="1" x14ac:dyDescent="0.2">
      <c r="A1" s="168" t="s">
        <v>115</v>
      </c>
      <c r="D1" s="170"/>
      <c r="E1" s="170"/>
      <c r="F1" s="156" t="s">
        <v>107</v>
      </c>
    </row>
    <row r="2" spans="1:7" s="169" customFormat="1" ht="18" customHeight="1" x14ac:dyDescent="0.2">
      <c r="A2" s="169" t="s">
        <v>50</v>
      </c>
      <c r="D2" s="28" t="s">
        <v>110</v>
      </c>
      <c r="E2" s="170" t="s">
        <v>11</v>
      </c>
    </row>
    <row r="3" spans="1:7" s="169" customFormat="1" ht="18" customHeight="1" x14ac:dyDescent="0.2">
      <c r="A3" s="171"/>
      <c r="B3" s="172"/>
      <c r="C3" s="202" t="s">
        <v>12</v>
      </c>
      <c r="D3" s="174"/>
      <c r="E3" s="175"/>
    </row>
    <row r="4" spans="1:7" s="169" customFormat="1" ht="18" customHeight="1" x14ac:dyDescent="0.2">
      <c r="A4" s="176"/>
      <c r="B4" s="177"/>
      <c r="C4" s="178" t="s">
        <v>126</v>
      </c>
      <c r="D4" s="179"/>
      <c r="E4" s="180"/>
    </row>
    <row r="5" spans="1:7" s="200" customFormat="1" ht="40.4" customHeight="1" x14ac:dyDescent="0.2">
      <c r="A5" s="198" t="s">
        <v>53</v>
      </c>
      <c r="B5" s="198" t="s">
        <v>111</v>
      </c>
      <c r="C5" s="181" t="s">
        <v>112</v>
      </c>
      <c r="D5" s="199" t="s">
        <v>56</v>
      </c>
      <c r="E5" s="197" t="s">
        <v>113</v>
      </c>
      <c r="G5" s="201"/>
    </row>
    <row r="6" spans="1:7" s="169" customFormat="1" ht="18" customHeight="1" x14ac:dyDescent="0.2">
      <c r="A6" s="174" t="s">
        <v>26</v>
      </c>
      <c r="B6" s="182" t="s">
        <v>27</v>
      </c>
      <c r="C6" s="184">
        <f>'SG1(累計)'!C6+'全期間(SG毎)'!W5</f>
        <v>0</v>
      </c>
      <c r="D6" s="185">
        <f>C6+C7</f>
        <v>0</v>
      </c>
      <c r="E6" s="186">
        <f>'SG1(累計)'!E6+'全期間(SG毎) 補助金額'!W5</f>
        <v>0</v>
      </c>
    </row>
    <row r="7" spans="1:7" s="169" customFormat="1" ht="18" customHeight="1" x14ac:dyDescent="0.2">
      <c r="A7" s="187"/>
      <c r="B7" s="188" t="s">
        <v>28</v>
      </c>
      <c r="C7" s="184">
        <f>'SG1(累計)'!C7+'全期間(SG毎)'!W6</f>
        <v>0</v>
      </c>
      <c r="D7" s="189"/>
      <c r="E7" s="190"/>
    </row>
    <row r="8" spans="1:7" s="169" customFormat="1" ht="18" customHeight="1" x14ac:dyDescent="0.2">
      <c r="A8" s="191" t="s">
        <v>29</v>
      </c>
      <c r="B8" s="182" t="s">
        <v>30</v>
      </c>
      <c r="C8" s="184">
        <f>'SG1(累計)'!C8+'全期間(SG毎)'!W7</f>
        <v>0</v>
      </c>
      <c r="D8" s="183">
        <f>C8</f>
        <v>0</v>
      </c>
      <c r="E8" s="192">
        <f>'SG1(累計)'!E8+'全期間(SG毎) 補助金額'!W7</f>
        <v>0</v>
      </c>
    </row>
    <row r="9" spans="1:7" s="169" customFormat="1" ht="18" customHeight="1" x14ac:dyDescent="0.2">
      <c r="A9" s="174" t="s">
        <v>31</v>
      </c>
      <c r="B9" s="182" t="s">
        <v>32</v>
      </c>
      <c r="C9" s="184">
        <f>'SG1(累計)'!C9+'全期間(SG毎)'!W8</f>
        <v>0</v>
      </c>
      <c r="D9" s="193">
        <f>C9+C10</f>
        <v>0</v>
      </c>
      <c r="E9" s="194">
        <f>'SG1(累計)'!E9+'全期間(SG毎) 補助金額'!W8+'全期間(SG毎) 補助金額'!W9</f>
        <v>0</v>
      </c>
    </row>
    <row r="10" spans="1:7" s="169" customFormat="1" ht="18" customHeight="1" x14ac:dyDescent="0.2">
      <c r="A10" s="187"/>
      <c r="B10" s="188" t="s">
        <v>33</v>
      </c>
      <c r="C10" s="184">
        <f>'SG1(累計)'!C10+'全期間(SG毎)'!W9</f>
        <v>0</v>
      </c>
      <c r="D10" s="189"/>
      <c r="E10" s="190"/>
    </row>
    <row r="11" spans="1:7" s="169" customFormat="1" ht="18" customHeight="1" x14ac:dyDescent="0.2">
      <c r="A11" s="191" t="s">
        <v>34</v>
      </c>
      <c r="B11" s="182" t="s">
        <v>35</v>
      </c>
      <c r="C11" s="184">
        <f>'SG1(累計)'!C11+'全期間(SG毎)'!W10</f>
        <v>0</v>
      </c>
      <c r="D11" s="183">
        <f>C11</f>
        <v>0</v>
      </c>
      <c r="E11" s="192">
        <f>'SG1(累計)'!E11+'全期間(SG毎) 補助金額'!W10</f>
        <v>0</v>
      </c>
    </row>
    <row r="12" spans="1:7" s="169" customFormat="1" ht="18" customHeight="1" x14ac:dyDescent="0.2">
      <c r="A12" s="195" t="s">
        <v>36</v>
      </c>
      <c r="B12" s="196"/>
      <c r="C12" s="184">
        <f>'SG1(累計)'!C12+'全期間(SG毎)'!W11</f>
        <v>0</v>
      </c>
      <c r="D12" s="183">
        <f t="shared" ref="D12:D15" si="0">C12</f>
        <v>0</v>
      </c>
      <c r="E12" s="192">
        <f>'SG1(累計)'!E12+'全期間(SG毎) 補助金額'!W11</f>
        <v>0</v>
      </c>
    </row>
    <row r="13" spans="1:7" s="169" customFormat="1" ht="18" customHeight="1" x14ac:dyDescent="0.2">
      <c r="A13" s="173" t="s">
        <v>66</v>
      </c>
      <c r="B13" s="196"/>
      <c r="C13" s="184">
        <f>'SG1(累計)'!C13+'全期間(SG毎)'!W12</f>
        <v>0</v>
      </c>
      <c r="D13" s="183">
        <f t="shared" si="0"/>
        <v>0</v>
      </c>
      <c r="E13" s="192">
        <f>'SG1(累計)'!E13+'全期間(SG毎) 補助金額'!W12</f>
        <v>0</v>
      </c>
    </row>
    <row r="14" spans="1:7" s="169" customFormat="1" ht="18" customHeight="1" x14ac:dyDescent="0.2">
      <c r="A14" s="195" t="s">
        <v>38</v>
      </c>
      <c r="B14" s="196"/>
      <c r="C14" s="184">
        <f>'SG1(累計)'!C14+'全期間(SG毎)'!W13</f>
        <v>0</v>
      </c>
      <c r="D14" s="183">
        <f t="shared" si="0"/>
        <v>0</v>
      </c>
      <c r="E14" s="192">
        <f>'SG1(累計)'!E14+'全期間(SG毎) 補助金額'!W13</f>
        <v>0</v>
      </c>
    </row>
    <row r="15" spans="1:7" s="169" customFormat="1" ht="18" customHeight="1" x14ac:dyDescent="0.2">
      <c r="A15" s="191" t="s">
        <v>114</v>
      </c>
      <c r="B15" s="197"/>
      <c r="C15" s="184">
        <f>'SG1(累計)'!C15+'全期間(SG毎)'!W14</f>
        <v>0</v>
      </c>
      <c r="D15" s="183">
        <f t="shared" si="0"/>
        <v>0</v>
      </c>
      <c r="E15" s="192">
        <f>'SG1(累計)'!E15+'全期間(SG毎) 補助金額'!W14</f>
        <v>0</v>
      </c>
    </row>
    <row r="16" spans="1:7" x14ac:dyDescent="0.2">
      <c r="B16" s="79"/>
    </row>
    <row r="17" spans="1:1" x14ac:dyDescent="0.2">
      <c r="A17" s="65"/>
    </row>
    <row r="18" spans="1:1" x14ac:dyDescent="0.2">
      <c r="A18" s="65"/>
    </row>
    <row r="19" spans="1:1" x14ac:dyDescent="0.2">
      <c r="A19" s="65"/>
    </row>
    <row r="20" spans="1:1" x14ac:dyDescent="0.2">
      <c r="A20" s="65"/>
    </row>
  </sheetData>
  <phoneticPr fontId="3"/>
  <pageMargins left="0.7" right="0.7" top="0.75" bottom="0.75" header="0.3" footer="0.3"/>
  <pageSetup paperSize="9" scale="7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57472-E15E-48FE-A918-802890A4BEF9}">
  <sheetPr>
    <tabColor theme="7" tint="0.59999389629810485"/>
  </sheetPr>
  <dimension ref="A1:G20"/>
  <sheetViews>
    <sheetView showGridLines="0" view="pageBreakPreview" zoomScaleNormal="85" zoomScaleSheetLayoutView="100" workbookViewId="0">
      <selection activeCell="K28" sqref="K28"/>
    </sheetView>
  </sheetViews>
  <sheetFormatPr defaultColWidth="9" defaultRowHeight="16" x14ac:dyDescent="0.2"/>
  <cols>
    <col min="1" max="1" width="20.6328125" style="66" customWidth="1"/>
    <col min="2" max="2" width="12.90625" style="66" customWidth="1"/>
    <col min="3" max="5" width="16.6328125" style="66" customWidth="1"/>
    <col min="6" max="6" width="3.6328125" style="66" customWidth="1"/>
    <col min="7" max="16384" width="9" style="66"/>
  </cols>
  <sheetData>
    <row r="1" spans="1:7" s="169" customFormat="1" ht="18" customHeight="1" x14ac:dyDescent="0.2">
      <c r="A1" s="168" t="s">
        <v>116</v>
      </c>
      <c r="D1" s="170"/>
      <c r="E1" s="170"/>
      <c r="F1" s="156" t="s">
        <v>107</v>
      </c>
    </row>
    <row r="2" spans="1:7" s="169" customFormat="1" ht="18" customHeight="1" x14ac:dyDescent="0.2">
      <c r="A2" s="169" t="s">
        <v>50</v>
      </c>
      <c r="D2" s="28" t="s">
        <v>110</v>
      </c>
      <c r="E2" s="170" t="s">
        <v>11</v>
      </c>
    </row>
    <row r="3" spans="1:7" s="169" customFormat="1" ht="18" customHeight="1" x14ac:dyDescent="0.2">
      <c r="A3" s="171"/>
      <c r="B3" s="172"/>
      <c r="C3" s="202" t="s">
        <v>12</v>
      </c>
      <c r="D3" s="174"/>
      <c r="E3" s="175"/>
    </row>
    <row r="4" spans="1:7" s="169" customFormat="1" ht="18" customHeight="1" x14ac:dyDescent="0.2">
      <c r="A4" s="176"/>
      <c r="B4" s="177"/>
      <c r="C4" s="222" t="s">
        <v>127</v>
      </c>
      <c r="D4" s="179"/>
      <c r="E4" s="180"/>
    </row>
    <row r="5" spans="1:7" s="200" customFormat="1" ht="40.4" customHeight="1" x14ac:dyDescent="0.2">
      <c r="A5" s="198" t="s">
        <v>53</v>
      </c>
      <c r="B5" s="198" t="s">
        <v>111</v>
      </c>
      <c r="C5" s="181" t="s">
        <v>112</v>
      </c>
      <c r="D5" s="199" t="s">
        <v>56</v>
      </c>
      <c r="E5" s="197" t="s">
        <v>113</v>
      </c>
      <c r="G5" s="201"/>
    </row>
    <row r="6" spans="1:7" s="169" customFormat="1" ht="18" customHeight="1" x14ac:dyDescent="0.2">
      <c r="A6" s="174" t="s">
        <v>26</v>
      </c>
      <c r="B6" s="182" t="s">
        <v>27</v>
      </c>
      <c r="C6" s="184">
        <f>'SG2(累計)'!C6+'全期間(SG毎)'!X5</f>
        <v>0</v>
      </c>
      <c r="D6" s="185">
        <f>C6+C7</f>
        <v>0</v>
      </c>
      <c r="E6" s="193">
        <f>'SG2(累計)'!E6+'全期間(SG毎) 補助金額'!X5</f>
        <v>0</v>
      </c>
    </row>
    <row r="7" spans="1:7" s="169" customFormat="1" ht="18" customHeight="1" x14ac:dyDescent="0.2">
      <c r="A7" s="187"/>
      <c r="B7" s="188" t="s">
        <v>28</v>
      </c>
      <c r="C7" s="184">
        <f>'SG2(累計)'!C7+'全期間(SG毎)'!X6</f>
        <v>0</v>
      </c>
      <c r="D7" s="189"/>
      <c r="E7" s="189"/>
    </row>
    <row r="8" spans="1:7" s="169" customFormat="1" ht="18" customHeight="1" x14ac:dyDescent="0.2">
      <c r="A8" s="191" t="s">
        <v>29</v>
      </c>
      <c r="B8" s="182" t="s">
        <v>30</v>
      </c>
      <c r="C8" s="184">
        <f>'SG2(累計)'!C8+'全期間(SG毎)'!X7</f>
        <v>0</v>
      </c>
      <c r="D8" s="183">
        <f>C8</f>
        <v>0</v>
      </c>
      <c r="E8" s="193">
        <f>'SG2(累計)'!E8+'全期間(SG毎) 補助金額'!X7</f>
        <v>0</v>
      </c>
    </row>
    <row r="9" spans="1:7" s="169" customFormat="1" ht="18" customHeight="1" x14ac:dyDescent="0.2">
      <c r="A9" s="174" t="s">
        <v>31</v>
      </c>
      <c r="B9" s="182" t="s">
        <v>32</v>
      </c>
      <c r="C9" s="184">
        <f>'SG2(累計)'!C9+'全期間(SG毎)'!X8</f>
        <v>0</v>
      </c>
      <c r="D9" s="223">
        <f>C9+C10</f>
        <v>0</v>
      </c>
      <c r="E9" s="193">
        <f>'SG2(累計)'!E9+'全期間(SG毎) 補助金額'!X8+'全期間(SG毎) 補助金額'!X9</f>
        <v>0</v>
      </c>
    </row>
    <row r="10" spans="1:7" s="169" customFormat="1" ht="18" customHeight="1" x14ac:dyDescent="0.2">
      <c r="A10" s="187"/>
      <c r="B10" s="188" t="s">
        <v>33</v>
      </c>
      <c r="C10" s="184">
        <f>'SG2(累計)'!C10+'全期間(SG毎)'!X9</f>
        <v>0</v>
      </c>
      <c r="D10" s="224"/>
      <c r="E10" s="189"/>
    </row>
    <row r="11" spans="1:7" s="169" customFormat="1" ht="18" customHeight="1" x14ac:dyDescent="0.2">
      <c r="A11" s="191" t="s">
        <v>34</v>
      </c>
      <c r="B11" s="182" t="s">
        <v>35</v>
      </c>
      <c r="C11" s="184">
        <f>'SG2(累計)'!C11+'全期間(SG毎)'!X10</f>
        <v>0</v>
      </c>
      <c r="D11" s="183">
        <f>C11</f>
        <v>0</v>
      </c>
      <c r="E11" s="183">
        <f>'SG2(累計)'!E11+'全期間(SG毎) 補助金額'!X10</f>
        <v>0</v>
      </c>
    </row>
    <row r="12" spans="1:7" s="169" customFormat="1" ht="18" customHeight="1" x14ac:dyDescent="0.2">
      <c r="A12" s="195" t="s">
        <v>36</v>
      </c>
      <c r="B12" s="196"/>
      <c r="C12" s="184">
        <f>'SG2(累計)'!C12+'全期間(SG毎)'!X11</f>
        <v>0</v>
      </c>
      <c r="D12" s="183">
        <f t="shared" ref="D12:D15" si="0">C12</f>
        <v>0</v>
      </c>
      <c r="E12" s="183">
        <f>'SG2(累計)'!E12+'全期間(SG毎) 補助金額'!X11</f>
        <v>0</v>
      </c>
    </row>
    <row r="13" spans="1:7" s="169" customFormat="1" ht="18" customHeight="1" x14ac:dyDescent="0.2">
      <c r="A13" s="173" t="s">
        <v>66</v>
      </c>
      <c r="B13" s="196"/>
      <c r="C13" s="184">
        <f>'SG2(累計)'!C13+'全期間(SG毎)'!X12</f>
        <v>0</v>
      </c>
      <c r="D13" s="183">
        <f t="shared" si="0"/>
        <v>0</v>
      </c>
      <c r="E13" s="183">
        <f>'SG2(累計)'!E13+'全期間(SG毎) 補助金額'!X12</f>
        <v>0</v>
      </c>
    </row>
    <row r="14" spans="1:7" s="169" customFormat="1" ht="18" customHeight="1" x14ac:dyDescent="0.2">
      <c r="A14" s="195" t="s">
        <v>38</v>
      </c>
      <c r="B14" s="196"/>
      <c r="C14" s="184">
        <f>'SG2(累計)'!C14+'全期間(SG毎)'!X13</f>
        <v>0</v>
      </c>
      <c r="D14" s="183">
        <f t="shared" si="0"/>
        <v>0</v>
      </c>
      <c r="E14" s="183">
        <f>'SG2(累計)'!E14+'全期間(SG毎) 補助金額'!X13</f>
        <v>0</v>
      </c>
    </row>
    <row r="15" spans="1:7" s="169" customFormat="1" ht="18" customHeight="1" x14ac:dyDescent="0.2">
      <c r="A15" s="191" t="s">
        <v>114</v>
      </c>
      <c r="B15" s="197"/>
      <c r="C15" s="184">
        <f>'SG2(累計)'!C15+'全期間(SG毎)'!X14</f>
        <v>0</v>
      </c>
      <c r="D15" s="183">
        <f t="shared" si="0"/>
        <v>0</v>
      </c>
      <c r="E15" s="183">
        <f>'SG2(累計)'!E15+'全期間(SG毎) 補助金額'!X14</f>
        <v>0</v>
      </c>
    </row>
    <row r="16" spans="1:7" x14ac:dyDescent="0.2">
      <c r="B16" s="79"/>
    </row>
    <row r="17" spans="1:1" x14ac:dyDescent="0.2">
      <c r="A17" s="65"/>
    </row>
    <row r="18" spans="1:1" x14ac:dyDescent="0.2">
      <c r="A18" s="65"/>
    </row>
    <row r="19" spans="1:1" x14ac:dyDescent="0.2">
      <c r="A19" s="65"/>
    </row>
    <row r="20" spans="1:1" x14ac:dyDescent="0.2">
      <c r="A20" s="65"/>
    </row>
  </sheetData>
  <phoneticPr fontId="3"/>
  <pageMargins left="0.7" right="0.7" top="0.75" bottom="0.75" header="0.3" footer="0.3"/>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125F9-7655-4E32-9466-A499DD09256F}">
  <sheetPr>
    <tabColor theme="7" tint="0.59999389629810485"/>
  </sheetPr>
  <dimension ref="A1:G20"/>
  <sheetViews>
    <sheetView showGridLines="0" view="pageBreakPreview" zoomScaleNormal="85" zoomScaleSheetLayoutView="100" workbookViewId="0">
      <selection activeCell="L28" sqref="L28"/>
    </sheetView>
  </sheetViews>
  <sheetFormatPr defaultColWidth="9" defaultRowHeight="16" x14ac:dyDescent="0.2"/>
  <cols>
    <col min="1" max="1" width="20.6328125" style="66" customWidth="1"/>
    <col min="2" max="2" width="12.90625" style="66" customWidth="1"/>
    <col min="3" max="5" width="16.6328125" style="66" customWidth="1"/>
    <col min="6" max="6" width="3.6328125" style="66" customWidth="1"/>
    <col min="7" max="16384" width="9" style="66"/>
  </cols>
  <sheetData>
    <row r="1" spans="1:7" s="169" customFormat="1" ht="18" customHeight="1" x14ac:dyDescent="0.2">
      <c r="A1" s="168" t="s">
        <v>117</v>
      </c>
      <c r="D1" s="170"/>
      <c r="E1" s="170"/>
      <c r="F1" s="156" t="s">
        <v>107</v>
      </c>
    </row>
    <row r="2" spans="1:7" s="169" customFormat="1" ht="18" customHeight="1" x14ac:dyDescent="0.2">
      <c r="A2" s="169" t="s">
        <v>50</v>
      </c>
      <c r="D2" s="28" t="s">
        <v>110</v>
      </c>
      <c r="E2" s="170" t="s">
        <v>11</v>
      </c>
    </row>
    <row r="3" spans="1:7" s="169" customFormat="1" ht="18" customHeight="1" x14ac:dyDescent="0.2">
      <c r="A3" s="171"/>
      <c r="B3" s="172"/>
      <c r="C3" s="202" t="s">
        <v>12</v>
      </c>
      <c r="D3" s="174"/>
      <c r="E3" s="175"/>
    </row>
    <row r="4" spans="1:7" s="169" customFormat="1" ht="18" customHeight="1" x14ac:dyDescent="0.2">
      <c r="A4" s="176"/>
      <c r="B4" s="177"/>
      <c r="C4" s="178" t="s">
        <v>128</v>
      </c>
      <c r="D4" s="179"/>
      <c r="E4" s="180"/>
    </row>
    <row r="5" spans="1:7" s="200" customFormat="1" ht="40.4" customHeight="1" x14ac:dyDescent="0.2">
      <c r="A5" s="198" t="s">
        <v>53</v>
      </c>
      <c r="B5" s="198" t="s">
        <v>111</v>
      </c>
      <c r="C5" s="181" t="s">
        <v>112</v>
      </c>
      <c r="D5" s="199" t="s">
        <v>56</v>
      </c>
      <c r="E5" s="197" t="s">
        <v>113</v>
      </c>
      <c r="G5" s="201"/>
    </row>
    <row r="6" spans="1:7" s="169" customFormat="1" ht="18" customHeight="1" x14ac:dyDescent="0.2">
      <c r="A6" s="174" t="s">
        <v>26</v>
      </c>
      <c r="B6" s="182" t="s">
        <v>27</v>
      </c>
      <c r="C6" s="184">
        <f>'SG3(累計)'!C6+'全期間(SG毎)'!Y5</f>
        <v>0</v>
      </c>
      <c r="D6" s="185">
        <f>C6+C7</f>
        <v>0</v>
      </c>
      <c r="E6" s="186">
        <f>'SG3(累計)'!E6+'全期間(SG毎) 補助金額'!Y5</f>
        <v>0</v>
      </c>
    </row>
    <row r="7" spans="1:7" s="169" customFormat="1" ht="18" customHeight="1" x14ac:dyDescent="0.2">
      <c r="A7" s="187"/>
      <c r="B7" s="188" t="s">
        <v>28</v>
      </c>
      <c r="C7" s="184">
        <f>'SG3(累計)'!C7+'全期間(SG毎)'!Y6</f>
        <v>0</v>
      </c>
      <c r="D7" s="189"/>
      <c r="E7" s="190"/>
    </row>
    <row r="8" spans="1:7" s="169" customFormat="1" ht="18" customHeight="1" x14ac:dyDescent="0.2">
      <c r="A8" s="191" t="s">
        <v>29</v>
      </c>
      <c r="B8" s="182" t="s">
        <v>30</v>
      </c>
      <c r="C8" s="184">
        <f>'SG3(累計)'!C8+'全期間(SG毎)'!Y7</f>
        <v>0</v>
      </c>
      <c r="D8" s="183">
        <f>C8</f>
        <v>0</v>
      </c>
      <c r="E8" s="192">
        <f>'SG3(累計)'!E8+'全期間(SG毎) 補助金額'!Y7</f>
        <v>0</v>
      </c>
    </row>
    <row r="9" spans="1:7" s="169" customFormat="1" ht="18" customHeight="1" x14ac:dyDescent="0.2">
      <c r="A9" s="174" t="s">
        <v>31</v>
      </c>
      <c r="B9" s="182" t="s">
        <v>32</v>
      </c>
      <c r="C9" s="184">
        <f>'SG3(累計)'!C9+'全期間(SG毎)'!Y8</f>
        <v>0</v>
      </c>
      <c r="D9" s="193">
        <f>C9+C10</f>
        <v>0</v>
      </c>
      <c r="E9" s="194">
        <f>'SG3(累計)'!E9+'全期間(SG毎) 補助金額'!Y8+'全期間(SG毎) 補助金額'!Y9</f>
        <v>0</v>
      </c>
    </row>
    <row r="10" spans="1:7" s="169" customFormat="1" ht="18" customHeight="1" x14ac:dyDescent="0.2">
      <c r="A10" s="187"/>
      <c r="B10" s="188" t="s">
        <v>33</v>
      </c>
      <c r="C10" s="184">
        <f>'SG3(累計)'!C10+'全期間(SG毎)'!Y9</f>
        <v>0</v>
      </c>
      <c r="D10" s="189"/>
      <c r="E10" s="190"/>
    </row>
    <row r="11" spans="1:7" s="169" customFormat="1" ht="18" customHeight="1" x14ac:dyDescent="0.2">
      <c r="A11" s="191" t="s">
        <v>34</v>
      </c>
      <c r="B11" s="182" t="s">
        <v>35</v>
      </c>
      <c r="C11" s="184">
        <f>'SG3(累計)'!C11+'全期間(SG毎)'!Y10</f>
        <v>0</v>
      </c>
      <c r="D11" s="183">
        <f>C11</f>
        <v>0</v>
      </c>
      <c r="E11" s="192">
        <f>'SG3(累計)'!E11+'全期間(SG毎) 補助金額'!Y10</f>
        <v>0</v>
      </c>
    </row>
    <row r="12" spans="1:7" s="169" customFormat="1" ht="18" customHeight="1" x14ac:dyDescent="0.2">
      <c r="A12" s="195" t="s">
        <v>36</v>
      </c>
      <c r="B12" s="196"/>
      <c r="C12" s="184">
        <f>'SG3(累計)'!C12+'全期間(SG毎)'!Y11</f>
        <v>0</v>
      </c>
      <c r="D12" s="183">
        <f t="shared" ref="D12:D15" si="0">C12</f>
        <v>0</v>
      </c>
      <c r="E12" s="192">
        <f>'SG3(累計)'!E12+'全期間(SG毎) 補助金額'!Y11</f>
        <v>0</v>
      </c>
    </row>
    <row r="13" spans="1:7" s="169" customFormat="1" ht="18" customHeight="1" x14ac:dyDescent="0.2">
      <c r="A13" s="173" t="s">
        <v>66</v>
      </c>
      <c r="B13" s="196"/>
      <c r="C13" s="184">
        <f>'SG3(累計)'!C13+'全期間(SG毎)'!Y12</f>
        <v>0</v>
      </c>
      <c r="D13" s="183">
        <f t="shared" si="0"/>
        <v>0</v>
      </c>
      <c r="E13" s="192">
        <f>'SG3(累計)'!E13+'全期間(SG毎) 補助金額'!Y12</f>
        <v>0</v>
      </c>
    </row>
    <row r="14" spans="1:7" s="169" customFormat="1" ht="18" customHeight="1" x14ac:dyDescent="0.2">
      <c r="A14" s="195" t="s">
        <v>38</v>
      </c>
      <c r="B14" s="196"/>
      <c r="C14" s="184">
        <f>'SG3(累計)'!C14+'全期間(SG毎)'!Y13</f>
        <v>0</v>
      </c>
      <c r="D14" s="183">
        <f t="shared" si="0"/>
        <v>0</v>
      </c>
      <c r="E14" s="192">
        <f>'SG3(累計)'!E14+'全期間(SG毎) 補助金額'!Y13</f>
        <v>0</v>
      </c>
    </row>
    <row r="15" spans="1:7" s="169" customFormat="1" ht="18" customHeight="1" x14ac:dyDescent="0.2">
      <c r="A15" s="191" t="s">
        <v>114</v>
      </c>
      <c r="B15" s="197"/>
      <c r="C15" s="184">
        <f>'SG3(累計)'!C15+'全期間(SG毎)'!Y14</f>
        <v>0</v>
      </c>
      <c r="D15" s="183">
        <f t="shared" si="0"/>
        <v>0</v>
      </c>
      <c r="E15" s="192">
        <f>'SG3(累計)'!E15+'全期間(SG毎) 補助金額'!Y14</f>
        <v>0</v>
      </c>
    </row>
    <row r="16" spans="1:7" x14ac:dyDescent="0.2">
      <c r="B16" s="79"/>
    </row>
    <row r="17" spans="1:1" x14ac:dyDescent="0.2">
      <c r="A17" s="65"/>
    </row>
    <row r="18" spans="1:1" x14ac:dyDescent="0.2">
      <c r="A18" s="65"/>
    </row>
    <row r="19" spans="1:1" x14ac:dyDescent="0.2">
      <c r="A19" s="65"/>
    </row>
    <row r="20" spans="1:1" x14ac:dyDescent="0.2">
      <c r="A20" s="65"/>
    </row>
  </sheetData>
  <phoneticPr fontId="3"/>
  <pageMargins left="0.7" right="0.7" top="0.75" bottom="0.75" header="0.3" footer="0.3"/>
  <pageSetup paperSize="9" scale="7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75DF-DB7A-4931-9EFD-5BE153C379E7}">
  <sheetPr>
    <tabColor theme="7" tint="0.59999389629810485"/>
  </sheetPr>
  <dimension ref="A1:G20"/>
  <sheetViews>
    <sheetView showGridLines="0" view="pageBreakPreview" zoomScaleNormal="85" zoomScaleSheetLayoutView="100" workbookViewId="0">
      <selection activeCell="C6" sqref="C6"/>
    </sheetView>
  </sheetViews>
  <sheetFormatPr defaultColWidth="9" defaultRowHeight="16" x14ac:dyDescent="0.2"/>
  <cols>
    <col min="1" max="1" width="20.6328125" style="66" customWidth="1"/>
    <col min="2" max="2" width="12.90625" style="66" customWidth="1"/>
    <col min="3" max="5" width="16.6328125" style="66" customWidth="1"/>
    <col min="6" max="6" width="3.6328125" style="66" customWidth="1"/>
    <col min="7" max="16384" width="9" style="66"/>
  </cols>
  <sheetData>
    <row r="1" spans="1:7" s="169" customFormat="1" ht="18" customHeight="1" x14ac:dyDescent="0.2">
      <c r="A1" s="168" t="s">
        <v>118</v>
      </c>
      <c r="D1" s="170"/>
      <c r="E1" s="170"/>
      <c r="F1" s="156" t="s">
        <v>107</v>
      </c>
    </row>
    <row r="2" spans="1:7" s="169" customFormat="1" ht="18" customHeight="1" x14ac:dyDescent="0.2">
      <c r="A2" s="169" t="s">
        <v>50</v>
      </c>
      <c r="D2" s="28" t="s">
        <v>110</v>
      </c>
      <c r="E2" s="170" t="s">
        <v>11</v>
      </c>
    </row>
    <row r="3" spans="1:7" s="169" customFormat="1" ht="18" customHeight="1" x14ac:dyDescent="0.2">
      <c r="A3" s="171"/>
      <c r="B3" s="172"/>
      <c r="C3" s="202" t="s">
        <v>12</v>
      </c>
      <c r="D3" s="174"/>
      <c r="E3" s="175"/>
    </row>
    <row r="4" spans="1:7" s="169" customFormat="1" ht="18" customHeight="1" x14ac:dyDescent="0.2">
      <c r="A4" s="176"/>
      <c r="B4" s="177"/>
      <c r="C4" s="178" t="s">
        <v>129</v>
      </c>
      <c r="D4" s="179"/>
      <c r="E4" s="180"/>
    </row>
    <row r="5" spans="1:7" s="200" customFormat="1" ht="40.4" customHeight="1" x14ac:dyDescent="0.2">
      <c r="A5" s="198" t="s">
        <v>53</v>
      </c>
      <c r="B5" s="198" t="s">
        <v>111</v>
      </c>
      <c r="C5" s="181" t="s">
        <v>112</v>
      </c>
      <c r="D5" s="199" t="s">
        <v>56</v>
      </c>
      <c r="E5" s="197" t="s">
        <v>113</v>
      </c>
      <c r="G5" s="201"/>
    </row>
    <row r="6" spans="1:7" s="169" customFormat="1" ht="18" customHeight="1" x14ac:dyDescent="0.2">
      <c r="A6" s="174" t="s">
        <v>26</v>
      </c>
      <c r="B6" s="182" t="s">
        <v>27</v>
      </c>
      <c r="C6" s="184">
        <f>'SG4(累計)'!C6+'全期間(SG毎)'!Z5</f>
        <v>0</v>
      </c>
      <c r="D6" s="185">
        <f>C6+C7</f>
        <v>0</v>
      </c>
      <c r="E6" s="186">
        <f>'SG4(累計)'!E6+'全期間(SG毎) 補助金額'!Z5</f>
        <v>0</v>
      </c>
    </row>
    <row r="7" spans="1:7" s="169" customFormat="1" ht="18" customHeight="1" x14ac:dyDescent="0.2">
      <c r="A7" s="187"/>
      <c r="B7" s="188" t="s">
        <v>28</v>
      </c>
      <c r="C7" s="184">
        <f>'SG4(累計)'!C7+'全期間(SG毎)'!Z6</f>
        <v>0</v>
      </c>
      <c r="D7" s="189"/>
      <c r="E7" s="190"/>
    </row>
    <row r="8" spans="1:7" s="169" customFormat="1" ht="18" customHeight="1" x14ac:dyDescent="0.2">
      <c r="A8" s="191" t="s">
        <v>29</v>
      </c>
      <c r="B8" s="182" t="s">
        <v>30</v>
      </c>
      <c r="C8" s="184">
        <f>'SG4(累計)'!C8+'全期間(SG毎)'!Z7</f>
        <v>0</v>
      </c>
      <c r="D8" s="183">
        <f>C8</f>
        <v>0</v>
      </c>
      <c r="E8" s="192">
        <f>'SG4(累計)'!E8+'全期間(SG毎) 補助金額'!Z7</f>
        <v>0</v>
      </c>
    </row>
    <row r="9" spans="1:7" s="169" customFormat="1" ht="18" customHeight="1" x14ac:dyDescent="0.2">
      <c r="A9" s="174" t="s">
        <v>31</v>
      </c>
      <c r="B9" s="182" t="s">
        <v>32</v>
      </c>
      <c r="C9" s="184">
        <f>'SG4(累計)'!C9+'全期間(SG毎)'!Z8</f>
        <v>0</v>
      </c>
      <c r="D9" s="193">
        <f>C9+C10</f>
        <v>0</v>
      </c>
      <c r="E9" s="194">
        <f>'SG4(累計)'!E9+'全期間(SG毎) 補助金額'!Z8+'全期間(SG毎) 補助金額'!Z9</f>
        <v>0</v>
      </c>
    </row>
    <row r="10" spans="1:7" s="169" customFormat="1" ht="18" customHeight="1" x14ac:dyDescent="0.2">
      <c r="A10" s="187"/>
      <c r="B10" s="188" t="s">
        <v>33</v>
      </c>
      <c r="C10" s="184">
        <f>'SG4(累計)'!C10+'全期間(SG毎)'!Z9</f>
        <v>0</v>
      </c>
      <c r="D10" s="189"/>
      <c r="E10" s="190"/>
    </row>
    <row r="11" spans="1:7" s="169" customFormat="1" ht="18" customHeight="1" x14ac:dyDescent="0.2">
      <c r="A11" s="191" t="s">
        <v>34</v>
      </c>
      <c r="B11" s="182" t="s">
        <v>35</v>
      </c>
      <c r="C11" s="184">
        <f>'SG4(累計)'!C11+'全期間(SG毎)'!Z10</f>
        <v>0</v>
      </c>
      <c r="D11" s="183">
        <f>C11</f>
        <v>0</v>
      </c>
      <c r="E11" s="192">
        <f>'SG4(累計)'!E11+'全期間(SG毎) 補助金額'!Z10</f>
        <v>0</v>
      </c>
    </row>
    <row r="12" spans="1:7" s="169" customFormat="1" ht="18" customHeight="1" x14ac:dyDescent="0.2">
      <c r="A12" s="195" t="s">
        <v>36</v>
      </c>
      <c r="B12" s="196"/>
      <c r="C12" s="184">
        <f>'SG4(累計)'!C12+'全期間(SG毎)'!Z11</f>
        <v>0</v>
      </c>
      <c r="D12" s="183">
        <f t="shared" ref="D12:D15" si="0">C12</f>
        <v>0</v>
      </c>
      <c r="E12" s="192">
        <f>'SG4(累計)'!E12+'全期間(SG毎) 補助金額'!Z11</f>
        <v>0</v>
      </c>
    </row>
    <row r="13" spans="1:7" s="169" customFormat="1" ht="18" customHeight="1" x14ac:dyDescent="0.2">
      <c r="A13" s="173" t="s">
        <v>66</v>
      </c>
      <c r="B13" s="196"/>
      <c r="C13" s="184">
        <f>'SG4(累計)'!C13+'全期間(SG毎)'!Z12</f>
        <v>0</v>
      </c>
      <c r="D13" s="183">
        <f t="shared" si="0"/>
        <v>0</v>
      </c>
      <c r="E13" s="192">
        <f>'SG4(累計)'!E13+'全期間(SG毎) 補助金額'!Z12</f>
        <v>0</v>
      </c>
    </row>
    <row r="14" spans="1:7" s="169" customFormat="1" ht="18" customHeight="1" x14ac:dyDescent="0.2">
      <c r="A14" s="195" t="s">
        <v>38</v>
      </c>
      <c r="B14" s="196"/>
      <c r="C14" s="184">
        <f>'SG4(累計)'!C14+'全期間(SG毎)'!Z13</f>
        <v>0</v>
      </c>
      <c r="D14" s="183">
        <f t="shared" si="0"/>
        <v>0</v>
      </c>
      <c r="E14" s="192">
        <f>'SG4(累計)'!E14+'全期間(SG毎) 補助金額'!Z13</f>
        <v>0</v>
      </c>
    </row>
    <row r="15" spans="1:7" s="169" customFormat="1" ht="18" customHeight="1" x14ac:dyDescent="0.2">
      <c r="A15" s="191" t="s">
        <v>114</v>
      </c>
      <c r="B15" s="197"/>
      <c r="C15" s="184">
        <f>'SG4(累計)'!C15+'全期間(SG毎)'!Z14</f>
        <v>0</v>
      </c>
      <c r="D15" s="183">
        <f t="shared" si="0"/>
        <v>0</v>
      </c>
      <c r="E15" s="192">
        <f>'SG4(累計)'!E15+'全期間(SG毎) 補助金額'!Z14</f>
        <v>0</v>
      </c>
    </row>
    <row r="16" spans="1:7" x14ac:dyDescent="0.2">
      <c r="B16" s="79"/>
    </row>
    <row r="17" spans="1:1" x14ac:dyDescent="0.2">
      <c r="A17" s="65"/>
    </row>
    <row r="18" spans="1:1" x14ac:dyDescent="0.2">
      <c r="A18" s="65"/>
    </row>
    <row r="19" spans="1:1" x14ac:dyDescent="0.2">
      <c r="A19" s="65"/>
    </row>
    <row r="20" spans="1:1" x14ac:dyDescent="0.2">
      <c r="A20" s="65"/>
    </row>
  </sheetData>
  <phoneticPr fontId="3"/>
  <pageMargins left="0.7" right="0.7" top="0.75" bottom="0.75" header="0.3" footer="0.3"/>
  <pageSetup paperSize="9" scale="7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EFAC9-5058-4CE1-A556-73969DFA88ED}">
  <sheetPr>
    <tabColor theme="5" tint="0.79998168889431442"/>
    <pageSetUpPr fitToPage="1"/>
  </sheetPr>
  <dimension ref="A1:AC19"/>
  <sheetViews>
    <sheetView showGridLines="0" view="pageBreakPreview" zoomScale="85" zoomScaleNormal="85" zoomScaleSheetLayoutView="85" workbookViewId="0">
      <selection activeCell="V5" sqref="V5"/>
    </sheetView>
  </sheetViews>
  <sheetFormatPr defaultColWidth="9" defaultRowHeight="16" x14ac:dyDescent="0.2"/>
  <cols>
    <col min="1" max="1" width="16.453125" style="66" customWidth="1"/>
    <col min="2" max="2" width="11.90625" style="66" customWidth="1"/>
    <col min="3" max="21" width="15.6328125" style="66" hidden="1" customWidth="1"/>
    <col min="22" max="27" width="15.6328125" style="66" customWidth="1"/>
    <col min="28" max="28" width="3.6328125" style="66" customWidth="1"/>
    <col min="29" max="16384" width="9" style="66"/>
  </cols>
  <sheetData>
    <row r="1" spans="1:29" ht="19.5" thickBot="1" x14ac:dyDescent="0.25">
      <c r="A1" s="138" t="s">
        <v>125</v>
      </c>
      <c r="AA1" s="67" t="s">
        <v>11</v>
      </c>
    </row>
    <row r="2" spans="1:29" ht="20.149999999999999" customHeight="1" x14ac:dyDescent="0.2">
      <c r="A2" s="123"/>
      <c r="B2" s="124"/>
      <c r="C2" s="249"/>
      <c r="D2" s="249"/>
      <c r="E2" s="249"/>
      <c r="F2" s="249"/>
      <c r="G2" s="249"/>
      <c r="H2" s="249"/>
      <c r="I2" s="249"/>
      <c r="J2" s="249"/>
      <c r="K2" s="249"/>
      <c r="L2" s="249"/>
      <c r="M2" s="249"/>
      <c r="N2" s="249"/>
      <c r="O2" s="249"/>
      <c r="P2" s="249"/>
      <c r="Q2" s="249"/>
      <c r="R2" s="249"/>
      <c r="S2" s="249"/>
      <c r="T2" s="249"/>
      <c r="U2" s="84"/>
      <c r="V2" s="250" t="s">
        <v>12</v>
      </c>
      <c r="W2" s="251"/>
      <c r="X2" s="251"/>
      <c r="Y2" s="251"/>
      <c r="Z2" s="252"/>
      <c r="AA2" s="253" t="s">
        <v>13</v>
      </c>
    </row>
    <row r="3" spans="1:29" ht="20.149999999999999" customHeight="1" x14ac:dyDescent="0.2">
      <c r="A3" s="122"/>
      <c r="B3" s="72"/>
      <c r="C3" s="158">
        <f>'2023'!B1</f>
        <v>0</v>
      </c>
      <c r="D3" s="158">
        <f>'2023SG'!B1</f>
        <v>0</v>
      </c>
      <c r="E3" s="158">
        <f>'2024'!B1</f>
        <v>0</v>
      </c>
      <c r="F3" s="158">
        <f>'2024SG'!B1</f>
        <v>0</v>
      </c>
      <c r="G3" s="158">
        <f>'2025'!B1</f>
        <v>0</v>
      </c>
      <c r="H3" s="158">
        <f>'2025SG'!B1</f>
        <v>0</v>
      </c>
      <c r="I3" s="158">
        <f>'2026'!B1</f>
        <v>0</v>
      </c>
      <c r="J3" s="158">
        <f>'2026SG'!B1</f>
        <v>0</v>
      </c>
      <c r="K3" s="158">
        <f>'2027'!B1</f>
        <v>0</v>
      </c>
      <c r="L3" s="158">
        <f>'2027SG'!B1</f>
        <v>0</v>
      </c>
      <c r="M3" s="158">
        <f>'2028'!B1</f>
        <v>0</v>
      </c>
      <c r="N3" s="158">
        <f>'2028SG'!B1</f>
        <v>0</v>
      </c>
      <c r="O3" s="158">
        <f>'2029'!B1</f>
        <v>0</v>
      </c>
      <c r="P3" s="158">
        <f>'2029SG'!B1</f>
        <v>0</v>
      </c>
      <c r="Q3" s="158">
        <f>'2030'!B1</f>
        <v>0</v>
      </c>
      <c r="R3" s="158">
        <f>'2030SG'!B1</f>
        <v>0</v>
      </c>
      <c r="S3" s="158">
        <f>'2031'!B1</f>
        <v>0</v>
      </c>
      <c r="T3" s="158">
        <f>'2031SG'!B1</f>
        <v>0</v>
      </c>
      <c r="U3" s="85"/>
      <c r="V3" s="126">
        <v>1</v>
      </c>
      <c r="W3" s="127">
        <v>2</v>
      </c>
      <c r="X3" s="127">
        <v>3</v>
      </c>
      <c r="Y3" s="210">
        <v>4</v>
      </c>
      <c r="Z3" s="128">
        <v>5</v>
      </c>
      <c r="AA3" s="254"/>
    </row>
    <row r="4" spans="1:29" ht="32.15" customHeight="1" thickBot="1" x14ac:dyDescent="0.25">
      <c r="A4" s="212" t="s">
        <v>14</v>
      </c>
      <c r="B4" s="65"/>
      <c r="C4" s="159">
        <v>2023</v>
      </c>
      <c r="D4" s="159" t="s">
        <v>15</v>
      </c>
      <c r="E4" s="159">
        <v>2024</v>
      </c>
      <c r="F4" s="159" t="s">
        <v>16</v>
      </c>
      <c r="G4" s="159">
        <v>2025</v>
      </c>
      <c r="H4" s="159" t="s">
        <v>17</v>
      </c>
      <c r="I4" s="159">
        <v>2026</v>
      </c>
      <c r="J4" s="159" t="s">
        <v>18</v>
      </c>
      <c r="K4" s="159">
        <v>2027</v>
      </c>
      <c r="L4" s="159" t="s">
        <v>19</v>
      </c>
      <c r="M4" s="159">
        <v>2028</v>
      </c>
      <c r="N4" s="159" t="s">
        <v>20</v>
      </c>
      <c r="O4" s="159">
        <v>2029</v>
      </c>
      <c r="P4" s="159" t="s">
        <v>21</v>
      </c>
      <c r="Q4" s="159">
        <v>2030</v>
      </c>
      <c r="R4" s="159" t="s">
        <v>22</v>
      </c>
      <c r="S4" s="159">
        <v>2031</v>
      </c>
      <c r="T4" s="159" t="s">
        <v>23</v>
      </c>
      <c r="U4" s="85"/>
      <c r="V4" s="219"/>
      <c r="W4" s="220"/>
      <c r="X4" s="220"/>
      <c r="Y4" s="220"/>
      <c r="Z4" s="221"/>
      <c r="AA4" s="255"/>
      <c r="AC4" s="157"/>
    </row>
    <row r="5" spans="1:29" ht="32.15" customHeight="1" x14ac:dyDescent="0.2">
      <c r="A5" s="213" t="s">
        <v>26</v>
      </c>
      <c r="B5" s="214"/>
      <c r="C5" s="77">
        <f>'2023'!E6</f>
        <v>0</v>
      </c>
      <c r="D5" s="77">
        <f>'2023SG'!E6</f>
        <v>0</v>
      </c>
      <c r="E5" s="77">
        <f>'2024'!E6</f>
        <v>0</v>
      </c>
      <c r="F5" s="77">
        <f>'2024SG'!E6</f>
        <v>0</v>
      </c>
      <c r="G5" s="77">
        <f>'2025'!E6</f>
        <v>0</v>
      </c>
      <c r="H5" s="77">
        <f>'2025SG'!E6</f>
        <v>0</v>
      </c>
      <c r="I5" s="77">
        <f>'2026'!E6</f>
        <v>0</v>
      </c>
      <c r="J5" s="77">
        <f>'2026SG'!E6</f>
        <v>0</v>
      </c>
      <c r="K5" s="77">
        <f>'2027'!E6</f>
        <v>0</v>
      </c>
      <c r="L5" s="77">
        <f>'2027SG'!E6</f>
        <v>0</v>
      </c>
      <c r="M5" s="77">
        <f>'2028'!E6</f>
        <v>0</v>
      </c>
      <c r="N5" s="77">
        <f>'2028SG'!E6</f>
        <v>0</v>
      </c>
      <c r="O5" s="77">
        <f>'2029'!E6</f>
        <v>0</v>
      </c>
      <c r="P5" s="77">
        <f>'2029SG'!E6</f>
        <v>0</v>
      </c>
      <c r="Q5" s="77">
        <f>'2030'!E6</f>
        <v>0</v>
      </c>
      <c r="R5" s="77">
        <f>'2030SG'!E6</f>
        <v>0</v>
      </c>
      <c r="S5" s="77">
        <f>'2031'!E6</f>
        <v>0</v>
      </c>
      <c r="T5" s="77">
        <f>'2031SG'!E6</f>
        <v>0</v>
      </c>
      <c r="U5" s="86">
        <f>SUM(C5:T5)</f>
        <v>0</v>
      </c>
      <c r="V5" s="118">
        <f>SUMIF($C$3:$T$3,V$3,$C5:$T5)</f>
        <v>0</v>
      </c>
      <c r="W5" s="119">
        <f>SUMIF($C$3:$T$3,W$3,$C5:$T5)</f>
        <v>0</v>
      </c>
      <c r="X5" s="119">
        <f>SUMIF($C$3:$T$3,X$3,$C5:$T5)</f>
        <v>0</v>
      </c>
      <c r="Y5" s="119">
        <f>SUMIF($C$3:$T$3,Y$3,$C5:$T5)</f>
        <v>0</v>
      </c>
      <c r="Z5" s="120">
        <f>SUMIF($C$3:$T$3,Z$3,$C5:$T5)</f>
        <v>0</v>
      </c>
      <c r="AA5" s="121">
        <f>SUM(V5:Z5)</f>
        <v>0</v>
      </c>
    </row>
    <row r="6" spans="1:29" ht="32.15" customHeight="1" x14ac:dyDescent="0.2">
      <c r="A6" s="215"/>
      <c r="B6" s="216"/>
      <c r="C6" s="74"/>
      <c r="D6" s="74"/>
      <c r="E6" s="74"/>
      <c r="F6" s="74"/>
      <c r="G6" s="74"/>
      <c r="H6" s="74"/>
      <c r="I6" s="74"/>
      <c r="J6" s="74"/>
      <c r="K6" s="74"/>
      <c r="L6" s="74"/>
      <c r="M6" s="74"/>
      <c r="N6" s="74"/>
      <c r="O6" s="74"/>
      <c r="P6" s="74"/>
      <c r="Q6" s="74"/>
      <c r="R6" s="74"/>
      <c r="S6" s="74"/>
      <c r="T6" s="74"/>
      <c r="U6" s="87"/>
      <c r="V6" s="94"/>
      <c r="W6" s="75"/>
      <c r="X6" s="75"/>
      <c r="Y6" s="75"/>
      <c r="Z6" s="95"/>
      <c r="AA6" s="90"/>
    </row>
    <row r="7" spans="1:29" ht="32.15" customHeight="1" x14ac:dyDescent="0.2">
      <c r="A7" s="81" t="s">
        <v>29</v>
      </c>
      <c r="B7" s="73" t="s">
        <v>30</v>
      </c>
      <c r="C7" s="69">
        <f>'2023'!E8</f>
        <v>0</v>
      </c>
      <c r="D7" s="69">
        <f>'2023SG'!E8</f>
        <v>0</v>
      </c>
      <c r="E7" s="69">
        <f>'2024'!E8</f>
        <v>0</v>
      </c>
      <c r="F7" s="69">
        <f>'2024SG'!E8</f>
        <v>0</v>
      </c>
      <c r="G7" s="69">
        <f>'2025'!E8</f>
        <v>0</v>
      </c>
      <c r="H7" s="69">
        <f>'2025SG'!E8</f>
        <v>0</v>
      </c>
      <c r="I7" s="69">
        <f>'2026'!E8</f>
        <v>0</v>
      </c>
      <c r="J7" s="69">
        <f>'2026SG'!E8</f>
        <v>0</v>
      </c>
      <c r="K7" s="69">
        <f>'2027'!E8</f>
        <v>0</v>
      </c>
      <c r="L7" s="69">
        <f>'2027SG'!E8</f>
        <v>0</v>
      </c>
      <c r="M7" s="69">
        <f>'2028'!E8</f>
        <v>0</v>
      </c>
      <c r="N7" s="69">
        <f>'2028SG'!E8</f>
        <v>0</v>
      </c>
      <c r="O7" s="69">
        <f>'2029'!E8</f>
        <v>0</v>
      </c>
      <c r="P7" s="69">
        <f>'2029SG'!E8</f>
        <v>0</v>
      </c>
      <c r="Q7" s="69">
        <f>'2030'!E8</f>
        <v>0</v>
      </c>
      <c r="R7" s="69">
        <f>'2030SG'!E8</f>
        <v>0</v>
      </c>
      <c r="S7" s="69">
        <f>'2031'!E8</f>
        <v>0</v>
      </c>
      <c r="T7" s="69">
        <f>'2031SG'!E8</f>
        <v>0</v>
      </c>
      <c r="U7" s="88">
        <f t="shared" ref="U7:U14" si="0">SUM(C7:T7)</f>
        <v>0</v>
      </c>
      <c r="V7" s="96">
        <f t="shared" ref="V7:Z14" si="1">SUMIF($C$3:$T$3,V$3,$C7:$T7)</f>
        <v>0</v>
      </c>
      <c r="W7" s="70">
        <f t="shared" si="1"/>
        <v>0</v>
      </c>
      <c r="X7" s="70">
        <f t="shared" si="1"/>
        <v>0</v>
      </c>
      <c r="Y7" s="70">
        <f t="shared" si="1"/>
        <v>0</v>
      </c>
      <c r="Z7" s="97">
        <f t="shared" si="1"/>
        <v>0</v>
      </c>
      <c r="AA7" s="91">
        <f t="shared" ref="AA7:AA14" si="2">SUM(V7:Z7)</f>
        <v>0</v>
      </c>
    </row>
    <row r="8" spans="1:29" ht="32.15" customHeight="1" x14ac:dyDescent="0.2">
      <c r="A8" s="80" t="s">
        <v>31</v>
      </c>
      <c r="B8" s="76" t="s">
        <v>32</v>
      </c>
      <c r="C8" s="77">
        <f>'2023'!E9</f>
        <v>0</v>
      </c>
      <c r="D8" s="77">
        <f>'2023SG'!E9</f>
        <v>0</v>
      </c>
      <c r="E8" s="77">
        <f>'2024'!E9</f>
        <v>0</v>
      </c>
      <c r="F8" s="77">
        <f>'2024SG'!E9</f>
        <v>0</v>
      </c>
      <c r="G8" s="77">
        <f>'2025'!E9</f>
        <v>0</v>
      </c>
      <c r="H8" s="77">
        <f>'2025SG'!E9</f>
        <v>0</v>
      </c>
      <c r="I8" s="77">
        <f>'2026'!E9</f>
        <v>0</v>
      </c>
      <c r="J8" s="77">
        <f>'2026SG'!E9</f>
        <v>0</v>
      </c>
      <c r="K8" s="77">
        <f>'2027'!E9</f>
        <v>0</v>
      </c>
      <c r="L8" s="77">
        <f>'2027SG'!E9</f>
        <v>0</v>
      </c>
      <c r="M8" s="77">
        <f>'2028'!E9</f>
        <v>0</v>
      </c>
      <c r="N8" s="77">
        <f>'2028SG'!E9</f>
        <v>0</v>
      </c>
      <c r="O8" s="77">
        <f>'2029'!E9</f>
        <v>0</v>
      </c>
      <c r="P8" s="77">
        <f>'2029SG'!E9</f>
        <v>0</v>
      </c>
      <c r="Q8" s="77">
        <f>'2030'!E9</f>
        <v>0</v>
      </c>
      <c r="R8" s="77">
        <f>'2030SG'!E9</f>
        <v>0</v>
      </c>
      <c r="S8" s="77">
        <f>'2031'!E9</f>
        <v>0</v>
      </c>
      <c r="T8" s="77">
        <f>'2031SG'!E9</f>
        <v>0</v>
      </c>
      <c r="U8" s="86">
        <f t="shared" si="0"/>
        <v>0</v>
      </c>
      <c r="V8" s="92">
        <f t="shared" si="1"/>
        <v>0</v>
      </c>
      <c r="W8" s="78">
        <f t="shared" si="1"/>
        <v>0</v>
      </c>
      <c r="X8" s="78">
        <f t="shared" si="1"/>
        <v>0</v>
      </c>
      <c r="Y8" s="78">
        <f t="shared" si="1"/>
        <v>0</v>
      </c>
      <c r="Z8" s="93">
        <f t="shared" si="1"/>
        <v>0</v>
      </c>
      <c r="AA8" s="89">
        <f t="shared" si="2"/>
        <v>0</v>
      </c>
    </row>
    <row r="9" spans="1:29" ht="32.15" customHeight="1" x14ac:dyDescent="0.2">
      <c r="A9" s="81"/>
      <c r="B9" s="73" t="s">
        <v>33</v>
      </c>
      <c r="C9" s="74">
        <f>'2023'!E10</f>
        <v>0</v>
      </c>
      <c r="D9" s="74">
        <f>'2023SG'!E10</f>
        <v>0</v>
      </c>
      <c r="E9" s="74">
        <f>'2024'!E10</f>
        <v>0</v>
      </c>
      <c r="F9" s="74">
        <f>'2024SG'!E10</f>
        <v>0</v>
      </c>
      <c r="G9" s="74">
        <f>'2025'!E10</f>
        <v>0</v>
      </c>
      <c r="H9" s="74">
        <f>'2025SG'!E10</f>
        <v>0</v>
      </c>
      <c r="I9" s="74">
        <f>'2026'!E10</f>
        <v>0</v>
      </c>
      <c r="J9" s="74">
        <f>'2026SG'!E10</f>
        <v>0</v>
      </c>
      <c r="K9" s="74">
        <f>'2027'!E10</f>
        <v>0</v>
      </c>
      <c r="L9" s="74">
        <f>'2027SG'!E10</f>
        <v>0</v>
      </c>
      <c r="M9" s="74">
        <f>'2028'!E10</f>
        <v>0</v>
      </c>
      <c r="N9" s="74">
        <f>'2028SG'!E10</f>
        <v>0</v>
      </c>
      <c r="O9" s="74">
        <f>'2029'!E10</f>
        <v>0</v>
      </c>
      <c r="P9" s="74">
        <f>'2029SG'!E10</f>
        <v>0</v>
      </c>
      <c r="Q9" s="74">
        <f>'2030'!E10</f>
        <v>0</v>
      </c>
      <c r="R9" s="74">
        <f>'2030SG'!E10</f>
        <v>0</v>
      </c>
      <c r="S9" s="74">
        <f>'2031'!E10</f>
        <v>0</v>
      </c>
      <c r="T9" s="74">
        <f>'2031SG'!E10</f>
        <v>0</v>
      </c>
      <c r="U9" s="87">
        <f t="shared" si="0"/>
        <v>0</v>
      </c>
      <c r="V9" s="94">
        <f t="shared" si="1"/>
        <v>0</v>
      </c>
      <c r="W9" s="75">
        <f t="shared" si="1"/>
        <v>0</v>
      </c>
      <c r="X9" s="75">
        <f t="shared" si="1"/>
        <v>0</v>
      </c>
      <c r="Y9" s="75">
        <f t="shared" si="1"/>
        <v>0</v>
      </c>
      <c r="Z9" s="95">
        <f t="shared" si="1"/>
        <v>0</v>
      </c>
      <c r="AA9" s="90">
        <f t="shared" si="2"/>
        <v>0</v>
      </c>
    </row>
    <row r="10" spans="1:29" ht="32.15" customHeight="1" x14ac:dyDescent="0.2">
      <c r="A10" s="82" t="s">
        <v>34</v>
      </c>
      <c r="B10" s="68" t="s">
        <v>35</v>
      </c>
      <c r="C10" s="69">
        <f>'2023'!E11</f>
        <v>0</v>
      </c>
      <c r="D10" s="69">
        <f>'2023SG'!E11</f>
        <v>0</v>
      </c>
      <c r="E10" s="69">
        <f>'2024'!E11</f>
        <v>0</v>
      </c>
      <c r="F10" s="69">
        <f>'2024SG'!E11</f>
        <v>0</v>
      </c>
      <c r="G10" s="69">
        <f>'2025'!E11</f>
        <v>0</v>
      </c>
      <c r="H10" s="69">
        <f>'2025SG'!E11</f>
        <v>0</v>
      </c>
      <c r="I10" s="69">
        <f>'2026'!E11</f>
        <v>0</v>
      </c>
      <c r="J10" s="69">
        <f>'2026SG'!E11</f>
        <v>0</v>
      </c>
      <c r="K10" s="69">
        <f>'2027'!E11</f>
        <v>0</v>
      </c>
      <c r="L10" s="69">
        <f>'2027SG'!E11</f>
        <v>0</v>
      </c>
      <c r="M10" s="69">
        <f>'2028'!E11</f>
        <v>0</v>
      </c>
      <c r="N10" s="69">
        <f>'2028SG'!E11</f>
        <v>0</v>
      </c>
      <c r="O10" s="69">
        <f>'2029'!E11</f>
        <v>0</v>
      </c>
      <c r="P10" s="69">
        <f>'2029SG'!E11</f>
        <v>0</v>
      </c>
      <c r="Q10" s="69">
        <f>'2030'!E11</f>
        <v>0</v>
      </c>
      <c r="R10" s="69">
        <f>'2030SG'!E11</f>
        <v>0</v>
      </c>
      <c r="S10" s="69">
        <f>'2031'!E11</f>
        <v>0</v>
      </c>
      <c r="T10" s="69">
        <f>'2031SG'!E11</f>
        <v>0</v>
      </c>
      <c r="U10" s="88">
        <f t="shared" si="0"/>
        <v>0</v>
      </c>
      <c r="V10" s="96">
        <f t="shared" si="1"/>
        <v>0</v>
      </c>
      <c r="W10" s="70">
        <f t="shared" si="1"/>
        <v>0</v>
      </c>
      <c r="X10" s="70">
        <f t="shared" si="1"/>
        <v>0</v>
      </c>
      <c r="Y10" s="70">
        <f t="shared" si="1"/>
        <v>0</v>
      </c>
      <c r="Z10" s="97">
        <f t="shared" si="1"/>
        <v>0</v>
      </c>
      <c r="AA10" s="91">
        <f t="shared" si="2"/>
        <v>0</v>
      </c>
    </row>
    <row r="11" spans="1:29" ht="32.15" customHeight="1" x14ac:dyDescent="0.2">
      <c r="A11" s="83" t="s">
        <v>36</v>
      </c>
      <c r="B11" s="71"/>
      <c r="C11" s="69">
        <f>'2023'!E12</f>
        <v>0</v>
      </c>
      <c r="D11" s="69">
        <f>'2023SG'!E12</f>
        <v>0</v>
      </c>
      <c r="E11" s="69">
        <f>'2024'!E12</f>
        <v>0</v>
      </c>
      <c r="F11" s="69">
        <f>'2024SG'!E12</f>
        <v>0</v>
      </c>
      <c r="G11" s="69">
        <f>'2025'!E12</f>
        <v>0</v>
      </c>
      <c r="H11" s="69">
        <f>'2025SG'!E12</f>
        <v>0</v>
      </c>
      <c r="I11" s="69">
        <f>'2026'!E12</f>
        <v>0</v>
      </c>
      <c r="J11" s="69">
        <f>'2026SG'!E12</f>
        <v>0</v>
      </c>
      <c r="K11" s="69">
        <f>'2027'!E12</f>
        <v>0</v>
      </c>
      <c r="L11" s="69">
        <f>'2027SG'!E12</f>
        <v>0</v>
      </c>
      <c r="M11" s="69">
        <f>'2028'!E12</f>
        <v>0</v>
      </c>
      <c r="N11" s="69">
        <f>'2028SG'!E12</f>
        <v>0</v>
      </c>
      <c r="O11" s="69">
        <f>'2029'!E12</f>
        <v>0</v>
      </c>
      <c r="P11" s="69">
        <f>'2029SG'!E12</f>
        <v>0</v>
      </c>
      <c r="Q11" s="69">
        <f>'2030'!E12</f>
        <v>0</v>
      </c>
      <c r="R11" s="69">
        <f>'2030SG'!E12</f>
        <v>0</v>
      </c>
      <c r="S11" s="69">
        <f>'2031'!E12</f>
        <v>0</v>
      </c>
      <c r="T11" s="69">
        <f>'2031SG'!E12</f>
        <v>0</v>
      </c>
      <c r="U11" s="88">
        <f t="shared" si="0"/>
        <v>0</v>
      </c>
      <c r="V11" s="96">
        <f t="shared" si="1"/>
        <v>0</v>
      </c>
      <c r="W11" s="70">
        <f t="shared" si="1"/>
        <v>0</v>
      </c>
      <c r="X11" s="70">
        <f t="shared" si="1"/>
        <v>0</v>
      </c>
      <c r="Y11" s="70">
        <f t="shared" si="1"/>
        <v>0</v>
      </c>
      <c r="Z11" s="97">
        <f t="shared" si="1"/>
        <v>0</v>
      </c>
      <c r="AA11" s="91">
        <f t="shared" si="2"/>
        <v>0</v>
      </c>
    </row>
    <row r="12" spans="1:29" ht="32.15" customHeight="1" x14ac:dyDescent="0.2">
      <c r="A12" s="83" t="s">
        <v>37</v>
      </c>
      <c r="B12" s="71"/>
      <c r="C12" s="69">
        <f>'2023'!E13</f>
        <v>0</v>
      </c>
      <c r="D12" s="69">
        <f>'2023SG'!E13</f>
        <v>0</v>
      </c>
      <c r="E12" s="69">
        <f>'2024'!E13</f>
        <v>0</v>
      </c>
      <c r="F12" s="69">
        <f>'2024SG'!E13</f>
        <v>0</v>
      </c>
      <c r="G12" s="69">
        <f>'2025'!E13</f>
        <v>0</v>
      </c>
      <c r="H12" s="69">
        <f>'2025SG'!E13</f>
        <v>0</v>
      </c>
      <c r="I12" s="69">
        <f>'2026'!E13</f>
        <v>0</v>
      </c>
      <c r="J12" s="69">
        <f>'2026SG'!E13</f>
        <v>0</v>
      </c>
      <c r="K12" s="69">
        <f>'2027'!E13</f>
        <v>0</v>
      </c>
      <c r="L12" s="69">
        <f>'2027SG'!E13</f>
        <v>0</v>
      </c>
      <c r="M12" s="69">
        <f>'2028'!E13</f>
        <v>0</v>
      </c>
      <c r="N12" s="69">
        <f>'2028SG'!E13</f>
        <v>0</v>
      </c>
      <c r="O12" s="69">
        <f>'2029'!E13</f>
        <v>0</v>
      </c>
      <c r="P12" s="69">
        <f>'2029SG'!E13</f>
        <v>0</v>
      </c>
      <c r="Q12" s="69">
        <f>'2030'!E13</f>
        <v>0</v>
      </c>
      <c r="R12" s="69">
        <f>'2030SG'!E13</f>
        <v>0</v>
      </c>
      <c r="S12" s="69">
        <f>'2031'!E13</f>
        <v>0</v>
      </c>
      <c r="T12" s="69">
        <f>'2031SG'!E13</f>
        <v>0</v>
      </c>
      <c r="U12" s="88">
        <f t="shared" si="0"/>
        <v>0</v>
      </c>
      <c r="V12" s="96">
        <f t="shared" si="1"/>
        <v>0</v>
      </c>
      <c r="W12" s="70">
        <f t="shared" si="1"/>
        <v>0</v>
      </c>
      <c r="X12" s="70">
        <f t="shared" si="1"/>
        <v>0</v>
      </c>
      <c r="Y12" s="70">
        <f t="shared" si="1"/>
        <v>0</v>
      </c>
      <c r="Z12" s="97">
        <f t="shared" si="1"/>
        <v>0</v>
      </c>
      <c r="AA12" s="91">
        <f t="shared" si="2"/>
        <v>0</v>
      </c>
    </row>
    <row r="13" spans="1:29" ht="32.15" customHeight="1" x14ac:dyDescent="0.2">
      <c r="A13" s="211" t="s">
        <v>38</v>
      </c>
      <c r="B13" s="214"/>
      <c r="C13" s="69">
        <f>'2023'!E14</f>
        <v>0</v>
      </c>
      <c r="D13" s="69">
        <f>'2023SG'!E14</f>
        <v>0</v>
      </c>
      <c r="E13" s="69">
        <f>'2024'!E14</f>
        <v>0</v>
      </c>
      <c r="F13" s="69">
        <f>'2024SG'!E14</f>
        <v>0</v>
      </c>
      <c r="G13" s="69">
        <f>'2025'!E14</f>
        <v>0</v>
      </c>
      <c r="H13" s="69">
        <f>'2025SG'!E14</f>
        <v>0</v>
      </c>
      <c r="I13" s="69">
        <f>'2026'!E14</f>
        <v>0</v>
      </c>
      <c r="J13" s="69">
        <f>'2026SG'!E14</f>
        <v>0</v>
      </c>
      <c r="K13" s="69">
        <f>'2027'!E14</f>
        <v>0</v>
      </c>
      <c r="L13" s="69">
        <f>'2027SG'!E14</f>
        <v>0</v>
      </c>
      <c r="M13" s="69">
        <f>'2028'!E14</f>
        <v>0</v>
      </c>
      <c r="N13" s="69">
        <f>'2028SG'!E14</f>
        <v>0</v>
      </c>
      <c r="O13" s="69">
        <f>'2029'!E14</f>
        <v>0</v>
      </c>
      <c r="P13" s="69">
        <f>'2029SG'!E14</f>
        <v>0</v>
      </c>
      <c r="Q13" s="69">
        <f>'2030'!E14</f>
        <v>0</v>
      </c>
      <c r="R13" s="69">
        <f>'2030SG'!E14</f>
        <v>0</v>
      </c>
      <c r="S13" s="69">
        <f>'2031'!E14</f>
        <v>0</v>
      </c>
      <c r="T13" s="69">
        <f>'2031SG'!E14</f>
        <v>0</v>
      </c>
      <c r="U13" s="88">
        <f t="shared" si="0"/>
        <v>0</v>
      </c>
      <c r="V13" s="96">
        <f t="shared" si="1"/>
        <v>0</v>
      </c>
      <c r="W13" s="70">
        <f t="shared" si="1"/>
        <v>0</v>
      </c>
      <c r="X13" s="70">
        <f t="shared" si="1"/>
        <v>0</v>
      </c>
      <c r="Y13" s="70">
        <f t="shared" si="1"/>
        <v>0</v>
      </c>
      <c r="Z13" s="97">
        <f t="shared" si="1"/>
        <v>0</v>
      </c>
      <c r="AA13" s="91">
        <f t="shared" si="2"/>
        <v>0</v>
      </c>
    </row>
    <row r="14" spans="1:29" ht="32.15" customHeight="1" x14ac:dyDescent="0.2">
      <c r="A14" s="217" t="s">
        <v>114</v>
      </c>
      <c r="B14" s="218"/>
      <c r="C14" s="99">
        <f>'2023'!E15</f>
        <v>0</v>
      </c>
      <c r="D14" s="99">
        <f>'2023SG'!E15</f>
        <v>0</v>
      </c>
      <c r="E14" s="99">
        <f>'2024'!E15</f>
        <v>0</v>
      </c>
      <c r="F14" s="99">
        <f>'2024SG'!E15</f>
        <v>0</v>
      </c>
      <c r="G14" s="99">
        <f>'2025'!E15</f>
        <v>0</v>
      </c>
      <c r="H14" s="99">
        <f>'2025SG'!E15</f>
        <v>0</v>
      </c>
      <c r="I14" s="99">
        <f>'2026'!E15</f>
        <v>0</v>
      </c>
      <c r="J14" s="99">
        <f>'2026SG'!E15</f>
        <v>0</v>
      </c>
      <c r="K14" s="99">
        <f>'2027'!E15</f>
        <v>0</v>
      </c>
      <c r="L14" s="99">
        <f>'2027SG'!E15</f>
        <v>0</v>
      </c>
      <c r="M14" s="99">
        <f>'2028'!E15</f>
        <v>0</v>
      </c>
      <c r="N14" s="99">
        <f>'2028SG'!E15</f>
        <v>0</v>
      </c>
      <c r="O14" s="99">
        <f>'2029'!E15</f>
        <v>0</v>
      </c>
      <c r="P14" s="99">
        <f>'2029SG'!E15</f>
        <v>0</v>
      </c>
      <c r="Q14" s="99">
        <f>'2030'!E15</f>
        <v>0</v>
      </c>
      <c r="R14" s="99">
        <f>'2030SG'!E15</f>
        <v>0</v>
      </c>
      <c r="S14" s="99">
        <f>'2031'!E15</f>
        <v>0</v>
      </c>
      <c r="T14" s="99">
        <f>'2031SG'!E15</f>
        <v>0</v>
      </c>
      <c r="U14" s="100">
        <f t="shared" si="0"/>
        <v>0</v>
      </c>
      <c r="V14" s="101">
        <f t="shared" si="1"/>
        <v>0</v>
      </c>
      <c r="W14" s="102">
        <f t="shared" si="1"/>
        <v>0</v>
      </c>
      <c r="X14" s="102">
        <f t="shared" si="1"/>
        <v>0</v>
      </c>
      <c r="Y14" s="102">
        <f t="shared" si="1"/>
        <v>0</v>
      </c>
      <c r="Z14" s="103">
        <f t="shared" si="1"/>
        <v>0</v>
      </c>
      <c r="AA14" s="104">
        <f t="shared" si="2"/>
        <v>0</v>
      </c>
    </row>
    <row r="15" spans="1:29" x14ac:dyDescent="0.2">
      <c r="B15" s="79"/>
    </row>
    <row r="16" spans="1:29" x14ac:dyDescent="0.2">
      <c r="A16" s="65"/>
    </row>
    <row r="17" spans="1:1" x14ac:dyDescent="0.2">
      <c r="A17" s="65"/>
    </row>
    <row r="18" spans="1:1" x14ac:dyDescent="0.2">
      <c r="A18" s="65"/>
    </row>
    <row r="19" spans="1:1" x14ac:dyDescent="0.2">
      <c r="A19" s="65"/>
    </row>
  </sheetData>
  <mergeCells count="3">
    <mergeCell ref="C2:T2"/>
    <mergeCell ref="V2:Z2"/>
    <mergeCell ref="AA2:AA4"/>
  </mergeCells>
  <phoneticPr fontId="3"/>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577C0-A6D8-404F-AB04-DD5375011A12}">
  <sheetPr>
    <tabColor theme="0"/>
  </sheetPr>
  <dimension ref="A1:F17"/>
  <sheetViews>
    <sheetView showGridLines="0" view="pageBreakPreview" zoomScaleNormal="100" zoomScaleSheetLayoutView="100" workbookViewId="0">
      <selection activeCell="J10" sqref="J10"/>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x14ac:dyDescent="0.55000000000000004">
      <c r="A3" s="48" t="s">
        <v>69</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119</v>
      </c>
      <c r="B6" s="34" t="s">
        <v>27</v>
      </c>
      <c r="C6" s="35"/>
      <c r="D6" s="36"/>
      <c r="E6" s="37"/>
    </row>
    <row r="7" spans="1:6" x14ac:dyDescent="0.55000000000000004">
      <c r="A7" s="150"/>
      <c r="B7" s="34" t="s">
        <v>28</v>
      </c>
      <c r="C7" s="35"/>
      <c r="D7" s="49"/>
      <c r="E7" s="50"/>
    </row>
    <row r="8" spans="1:6" x14ac:dyDescent="0.55000000000000004">
      <c r="A8" s="139" t="s">
        <v>120</v>
      </c>
      <c r="B8" s="38" t="s">
        <v>60</v>
      </c>
      <c r="C8" s="35"/>
      <c r="D8" s="39"/>
      <c r="E8" s="40"/>
    </row>
    <row r="9" spans="1:6" x14ac:dyDescent="0.55000000000000004">
      <c r="A9" s="149" t="s">
        <v>121</v>
      </c>
      <c r="B9" s="34" t="s">
        <v>32</v>
      </c>
      <c r="C9" s="35"/>
      <c r="D9" s="36"/>
      <c r="E9" s="37"/>
    </row>
    <row r="10" spans="1:6" x14ac:dyDescent="0.55000000000000004">
      <c r="A10" s="150"/>
      <c r="B10" s="34" t="s">
        <v>62</v>
      </c>
      <c r="C10" s="35"/>
      <c r="D10" s="49"/>
      <c r="E10" s="50"/>
    </row>
    <row r="11" spans="1:6" x14ac:dyDescent="0.55000000000000004">
      <c r="A11" s="139" t="s">
        <v>122</v>
      </c>
      <c r="B11" s="34" t="s">
        <v>35</v>
      </c>
      <c r="C11" s="35"/>
      <c r="D11" s="41"/>
      <c r="E11" s="42"/>
    </row>
    <row r="12" spans="1:6" x14ac:dyDescent="0.55000000000000004">
      <c r="A12" s="146" t="s">
        <v>123</v>
      </c>
      <c r="B12" s="148"/>
      <c r="C12" s="35"/>
      <c r="D12" s="43"/>
      <c r="E12" s="35"/>
    </row>
    <row r="13" spans="1:6" ht="18.75" customHeight="1" x14ac:dyDescent="0.55000000000000004">
      <c r="A13" s="146" t="s">
        <v>66</v>
      </c>
      <c r="B13" s="143"/>
      <c r="C13" s="144"/>
      <c r="D13" s="43"/>
      <c r="E13" s="35"/>
    </row>
    <row r="14" spans="1:6" x14ac:dyDescent="0.55000000000000004">
      <c r="A14" s="140" t="s">
        <v>124</v>
      </c>
      <c r="B14" s="141"/>
      <c r="C14" s="51"/>
      <c r="D14" s="43"/>
      <c r="E14" s="35"/>
    </row>
    <row r="15" spans="1:6" x14ac:dyDescent="0.55000000000000004">
      <c r="A15" s="146" t="s">
        <v>68</v>
      </c>
      <c r="B15" s="147"/>
      <c r="C15" s="148"/>
      <c r="D15" s="43"/>
      <c r="E15" s="35"/>
    </row>
    <row r="17" spans="6:6" x14ac:dyDescent="0.55000000000000004">
      <c r="F17" s="44"/>
    </row>
  </sheetData>
  <mergeCells count="1">
    <mergeCell ref="A4:C4"/>
  </mergeCells>
  <phoneticPr fontId="3"/>
  <dataValidations count="1">
    <dataValidation type="list" allowBlank="1" showInputMessage="1" showErrorMessage="1" sqref="B1" xr:uid="{39037F98-2A96-4108-8B9F-EBA9A4F83851}">
      <formula1>"1,2,3,4,5"</formula1>
    </dataValidation>
  </dataValidations>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077D0-AF9D-4A16-9F11-980D9B9EF65B}">
  <sheetPr>
    <tabColor theme="3" tint="0.79998168889431442"/>
  </sheetPr>
  <dimension ref="A1:F17"/>
  <sheetViews>
    <sheetView showGridLines="0" view="pageBreakPreview" zoomScaleNormal="100" zoomScaleSheetLayoutView="100" workbookViewId="0">
      <selection activeCell="B1" sqref="B1"/>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x14ac:dyDescent="0.55000000000000004">
      <c r="A3" s="48" t="s">
        <v>69</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119</v>
      </c>
      <c r="B6" s="34" t="s">
        <v>27</v>
      </c>
      <c r="C6" s="35"/>
      <c r="D6" s="36"/>
      <c r="E6" s="37"/>
    </row>
    <row r="7" spans="1:6" x14ac:dyDescent="0.55000000000000004">
      <c r="A7" s="150"/>
      <c r="B7" s="34" t="s">
        <v>28</v>
      </c>
      <c r="C7" s="35"/>
      <c r="D7" s="49"/>
      <c r="E7" s="50"/>
    </row>
    <row r="8" spans="1:6" x14ac:dyDescent="0.55000000000000004">
      <c r="A8" s="226" t="s">
        <v>120</v>
      </c>
      <c r="B8" s="38" t="s">
        <v>60</v>
      </c>
      <c r="C8" s="35"/>
      <c r="D8" s="39"/>
      <c r="E8" s="40"/>
    </row>
    <row r="9" spans="1:6" x14ac:dyDescent="0.55000000000000004">
      <c r="A9" s="149" t="s">
        <v>121</v>
      </c>
      <c r="B9" s="34" t="s">
        <v>32</v>
      </c>
      <c r="C9" s="35"/>
      <c r="D9" s="36"/>
      <c r="E9" s="37"/>
    </row>
    <row r="10" spans="1:6" x14ac:dyDescent="0.55000000000000004">
      <c r="A10" s="150"/>
      <c r="B10" s="34" t="s">
        <v>62</v>
      </c>
      <c r="C10" s="35"/>
      <c r="D10" s="49"/>
      <c r="E10" s="50"/>
    </row>
    <row r="11" spans="1:6" x14ac:dyDescent="0.55000000000000004">
      <c r="A11" s="226" t="s">
        <v>122</v>
      </c>
      <c r="B11" s="34" t="s">
        <v>35</v>
      </c>
      <c r="C11" s="35"/>
      <c r="D11" s="41"/>
      <c r="E11" s="42"/>
    </row>
    <row r="12" spans="1:6" x14ac:dyDescent="0.55000000000000004">
      <c r="A12" s="146" t="s">
        <v>123</v>
      </c>
      <c r="B12" s="148"/>
      <c r="C12" s="35"/>
      <c r="D12" s="43"/>
      <c r="E12" s="35"/>
    </row>
    <row r="13" spans="1:6" ht="18.75" customHeight="1" x14ac:dyDescent="0.55000000000000004">
      <c r="A13" s="146" t="s">
        <v>66</v>
      </c>
      <c r="B13" s="229"/>
      <c r="C13" s="230"/>
      <c r="D13" s="43"/>
      <c r="E13" s="35"/>
    </row>
    <row r="14" spans="1:6" x14ac:dyDescent="0.55000000000000004">
      <c r="A14" s="227" t="s">
        <v>124</v>
      </c>
      <c r="B14" s="228"/>
      <c r="C14" s="51"/>
      <c r="D14" s="43"/>
      <c r="E14" s="35"/>
    </row>
    <row r="15" spans="1:6" x14ac:dyDescent="0.55000000000000004">
      <c r="A15" s="146" t="s">
        <v>68</v>
      </c>
      <c r="B15" s="147"/>
      <c r="C15" s="148"/>
      <c r="D15" s="43"/>
      <c r="E15" s="35"/>
    </row>
    <row r="17" spans="6:6" x14ac:dyDescent="0.55000000000000004">
      <c r="F17" s="44"/>
    </row>
  </sheetData>
  <mergeCells count="1">
    <mergeCell ref="A4:C4"/>
  </mergeCells>
  <phoneticPr fontId="3"/>
  <dataValidations count="1">
    <dataValidation type="list" allowBlank="1" showInputMessage="1" showErrorMessage="1" sqref="B1" xr:uid="{A2A46856-08EE-4748-B2C4-0DF1A3C10D29}">
      <formula1>"1,2,3,4,5"</formula1>
    </dataValidation>
  </dataValidations>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15E1-0C3E-49BB-A190-9D3B6F5A6394}">
  <sheetPr>
    <tabColor theme="0"/>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x14ac:dyDescent="0.55000000000000004">
      <c r="A3" s="48" t="s">
        <v>70</v>
      </c>
      <c r="B3" s="47"/>
      <c r="C3" s="47"/>
      <c r="D3" s="47"/>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119</v>
      </c>
      <c r="B6" s="34" t="s">
        <v>27</v>
      </c>
      <c r="C6" s="35"/>
      <c r="D6" s="36"/>
      <c r="E6" s="37"/>
    </row>
    <row r="7" spans="1:6" x14ac:dyDescent="0.55000000000000004">
      <c r="A7" s="150"/>
      <c r="B7" s="34" t="s">
        <v>28</v>
      </c>
      <c r="C7" s="35"/>
      <c r="D7" s="49"/>
      <c r="E7" s="50"/>
    </row>
    <row r="8" spans="1:6" x14ac:dyDescent="0.55000000000000004">
      <c r="A8" s="226" t="s">
        <v>120</v>
      </c>
      <c r="B8" s="38" t="s">
        <v>60</v>
      </c>
      <c r="C8" s="35"/>
      <c r="D8" s="39"/>
      <c r="E8" s="40"/>
    </row>
    <row r="9" spans="1:6" x14ac:dyDescent="0.55000000000000004">
      <c r="A9" s="149" t="s">
        <v>121</v>
      </c>
      <c r="B9" s="34" t="s">
        <v>32</v>
      </c>
      <c r="C9" s="35"/>
      <c r="D9" s="36"/>
      <c r="E9" s="37"/>
    </row>
    <row r="10" spans="1:6" x14ac:dyDescent="0.55000000000000004">
      <c r="A10" s="150"/>
      <c r="B10" s="34" t="s">
        <v>62</v>
      </c>
      <c r="C10" s="35"/>
      <c r="D10" s="49"/>
      <c r="E10" s="50"/>
    </row>
    <row r="11" spans="1:6" x14ac:dyDescent="0.55000000000000004">
      <c r="A11" s="226" t="s">
        <v>122</v>
      </c>
      <c r="B11" s="34" t="s">
        <v>35</v>
      </c>
      <c r="C11" s="35"/>
      <c r="D11" s="41"/>
      <c r="E11" s="42"/>
    </row>
    <row r="12" spans="1:6" x14ac:dyDescent="0.55000000000000004">
      <c r="A12" s="146" t="s">
        <v>123</v>
      </c>
      <c r="B12" s="148"/>
      <c r="C12" s="35"/>
      <c r="D12" s="43"/>
      <c r="E12" s="35"/>
    </row>
    <row r="13" spans="1:6" ht="18.75" customHeight="1" x14ac:dyDescent="0.55000000000000004">
      <c r="A13" s="146" t="s">
        <v>66</v>
      </c>
      <c r="B13" s="229"/>
      <c r="C13" s="230"/>
      <c r="D13" s="43"/>
      <c r="E13" s="35"/>
    </row>
    <row r="14" spans="1:6" x14ac:dyDescent="0.55000000000000004">
      <c r="A14" s="227" t="s">
        <v>124</v>
      </c>
      <c r="B14" s="228"/>
      <c r="C14" s="51"/>
      <c r="D14" s="43"/>
      <c r="E14" s="35"/>
    </row>
    <row r="15" spans="1:6" x14ac:dyDescent="0.55000000000000004">
      <c r="A15" s="146" t="s">
        <v>68</v>
      </c>
      <c r="B15" s="147"/>
      <c r="C15" s="148"/>
      <c r="D15" s="43"/>
      <c r="E15" s="35"/>
    </row>
    <row r="17" spans="6:6" x14ac:dyDescent="0.55000000000000004">
      <c r="F17" s="44"/>
    </row>
  </sheetData>
  <mergeCells count="1">
    <mergeCell ref="A4:C4"/>
  </mergeCells>
  <phoneticPr fontId="3"/>
  <dataValidations count="1">
    <dataValidation type="list" allowBlank="1" showInputMessage="1" showErrorMessage="1" sqref="B1" xr:uid="{533260A8-916C-41C8-AA13-D2EC0ECDE425}">
      <formula1>"1,2,3,4,5"</formula1>
    </dataValidation>
  </dataValidations>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55E45-898D-429F-AF76-C36045142FC0}">
  <sheetPr>
    <tabColor theme="3" tint="0.79998168889431442"/>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x14ac:dyDescent="0.55000000000000004">
      <c r="A3" s="48" t="s">
        <v>70</v>
      </c>
      <c r="B3" s="47"/>
      <c r="C3" s="47"/>
      <c r="D3" s="47"/>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119</v>
      </c>
      <c r="B6" s="34" t="s">
        <v>27</v>
      </c>
      <c r="C6" s="35"/>
      <c r="D6" s="36"/>
      <c r="E6" s="37"/>
    </row>
    <row r="7" spans="1:6" x14ac:dyDescent="0.55000000000000004">
      <c r="A7" s="150"/>
      <c r="B7" s="34" t="s">
        <v>28</v>
      </c>
      <c r="C7" s="35"/>
      <c r="D7" s="49"/>
      <c r="E7" s="50"/>
    </row>
    <row r="8" spans="1:6" x14ac:dyDescent="0.55000000000000004">
      <c r="A8" s="226" t="s">
        <v>120</v>
      </c>
      <c r="B8" s="38" t="s">
        <v>60</v>
      </c>
      <c r="C8" s="35"/>
      <c r="D8" s="39"/>
      <c r="E8" s="40"/>
    </row>
    <row r="9" spans="1:6" x14ac:dyDescent="0.55000000000000004">
      <c r="A9" s="149" t="s">
        <v>121</v>
      </c>
      <c r="B9" s="34" t="s">
        <v>32</v>
      </c>
      <c r="C9" s="35"/>
      <c r="D9" s="36"/>
      <c r="E9" s="37"/>
    </row>
    <row r="10" spans="1:6" x14ac:dyDescent="0.55000000000000004">
      <c r="A10" s="150"/>
      <c r="B10" s="34" t="s">
        <v>62</v>
      </c>
      <c r="C10" s="35"/>
      <c r="D10" s="49"/>
      <c r="E10" s="50"/>
    </row>
    <row r="11" spans="1:6" x14ac:dyDescent="0.55000000000000004">
      <c r="A11" s="226" t="s">
        <v>122</v>
      </c>
      <c r="B11" s="34" t="s">
        <v>35</v>
      </c>
      <c r="C11" s="35"/>
      <c r="D11" s="41"/>
      <c r="E11" s="42"/>
    </row>
    <row r="12" spans="1:6" x14ac:dyDescent="0.55000000000000004">
      <c r="A12" s="146" t="s">
        <v>123</v>
      </c>
      <c r="B12" s="148"/>
      <c r="C12" s="35"/>
      <c r="D12" s="43"/>
      <c r="E12" s="35"/>
    </row>
    <row r="13" spans="1:6" ht="18.75" customHeight="1" x14ac:dyDescent="0.55000000000000004">
      <c r="A13" s="146" t="s">
        <v>66</v>
      </c>
      <c r="B13" s="229"/>
      <c r="C13" s="230"/>
      <c r="D13" s="43"/>
      <c r="E13" s="35"/>
    </row>
    <row r="14" spans="1:6" x14ac:dyDescent="0.55000000000000004">
      <c r="A14" s="227" t="s">
        <v>124</v>
      </c>
      <c r="B14" s="228"/>
      <c r="C14" s="51"/>
      <c r="D14" s="43"/>
      <c r="E14" s="35"/>
    </row>
    <row r="15" spans="1:6" x14ac:dyDescent="0.55000000000000004">
      <c r="A15" s="146" t="s">
        <v>68</v>
      </c>
      <c r="B15" s="147"/>
      <c r="C15" s="148"/>
      <c r="D15" s="43"/>
      <c r="E15" s="35"/>
    </row>
    <row r="17" spans="6:6" x14ac:dyDescent="0.55000000000000004">
      <c r="F17" s="44"/>
    </row>
  </sheetData>
  <mergeCells count="1">
    <mergeCell ref="A4:C4"/>
  </mergeCells>
  <phoneticPr fontId="3"/>
  <dataValidations count="1">
    <dataValidation type="list" allowBlank="1" showInputMessage="1" showErrorMessage="1" sqref="B1" xr:uid="{9EEA5B79-246E-4CED-9C28-5CE190C1B2EA}">
      <formula1>"1,2,3,4,5"</formula1>
    </dataValidation>
  </dataValidations>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75DB3-4A1C-443B-9EC0-CD0405889313}">
  <sheetPr>
    <tabColor theme="0"/>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x14ac:dyDescent="0.55000000000000004">
      <c r="A3" s="48" t="s">
        <v>71</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119</v>
      </c>
      <c r="B6" s="34" t="s">
        <v>27</v>
      </c>
      <c r="C6" s="35"/>
      <c r="D6" s="36"/>
      <c r="E6" s="37"/>
    </row>
    <row r="7" spans="1:6" x14ac:dyDescent="0.55000000000000004">
      <c r="A7" s="150"/>
      <c r="B7" s="34" t="s">
        <v>28</v>
      </c>
      <c r="C7" s="35"/>
      <c r="D7" s="49"/>
      <c r="E7" s="50"/>
    </row>
    <row r="8" spans="1:6" x14ac:dyDescent="0.55000000000000004">
      <c r="A8" s="226" t="s">
        <v>120</v>
      </c>
      <c r="B8" s="38" t="s">
        <v>60</v>
      </c>
      <c r="C8" s="35"/>
      <c r="D8" s="39"/>
      <c r="E8" s="40"/>
    </row>
    <row r="9" spans="1:6" x14ac:dyDescent="0.55000000000000004">
      <c r="A9" s="149" t="s">
        <v>121</v>
      </c>
      <c r="B9" s="34" t="s">
        <v>32</v>
      </c>
      <c r="C9" s="35"/>
      <c r="D9" s="36"/>
      <c r="E9" s="37"/>
    </row>
    <row r="10" spans="1:6" x14ac:dyDescent="0.55000000000000004">
      <c r="A10" s="150"/>
      <c r="B10" s="34" t="s">
        <v>62</v>
      </c>
      <c r="C10" s="35"/>
      <c r="D10" s="49"/>
      <c r="E10" s="50"/>
    </row>
    <row r="11" spans="1:6" x14ac:dyDescent="0.55000000000000004">
      <c r="A11" s="226" t="s">
        <v>122</v>
      </c>
      <c r="B11" s="34" t="s">
        <v>35</v>
      </c>
      <c r="C11" s="35"/>
      <c r="D11" s="41"/>
      <c r="E11" s="42"/>
    </row>
    <row r="12" spans="1:6" x14ac:dyDescent="0.55000000000000004">
      <c r="A12" s="146" t="s">
        <v>123</v>
      </c>
      <c r="B12" s="148"/>
      <c r="C12" s="35"/>
      <c r="D12" s="43"/>
      <c r="E12" s="35"/>
    </row>
    <row r="13" spans="1:6" ht="18.75" customHeight="1" x14ac:dyDescent="0.55000000000000004">
      <c r="A13" s="146" t="s">
        <v>66</v>
      </c>
      <c r="B13" s="229"/>
      <c r="C13" s="230"/>
      <c r="D13" s="43"/>
      <c r="E13" s="35"/>
    </row>
    <row r="14" spans="1:6" x14ac:dyDescent="0.55000000000000004">
      <c r="A14" s="227" t="s">
        <v>124</v>
      </c>
      <c r="B14" s="228"/>
      <c r="C14" s="51"/>
      <c r="D14" s="43"/>
      <c r="E14" s="35"/>
    </row>
    <row r="15" spans="1:6" x14ac:dyDescent="0.55000000000000004">
      <c r="A15" s="146" t="s">
        <v>68</v>
      </c>
      <c r="B15" s="147"/>
      <c r="C15" s="148"/>
      <c r="D15" s="43"/>
      <c r="E15" s="35"/>
    </row>
    <row r="17" spans="6:6" x14ac:dyDescent="0.55000000000000004">
      <c r="F17" s="44"/>
    </row>
  </sheetData>
  <mergeCells count="1">
    <mergeCell ref="A4:C4"/>
  </mergeCells>
  <phoneticPr fontId="3"/>
  <dataValidations count="1">
    <dataValidation type="list" allowBlank="1" showInputMessage="1" showErrorMessage="1" sqref="B1" xr:uid="{10D24A02-5B58-471A-B5E5-4C8D5FC9B9C2}">
      <formula1>"1,2,3,4,5"</formula1>
    </dataValidation>
  </dataValidations>
  <pageMargins left="0.7" right="0.7" top="0.75" bottom="0.75" header="0.3" footer="0.3"/>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9C41C-E82A-47BA-A7DA-1F22139FAF68}">
  <sheetPr>
    <tabColor theme="3" tint="0.79998168889431442"/>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x14ac:dyDescent="0.55000000000000004">
      <c r="A3" s="48" t="s">
        <v>71</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119</v>
      </c>
      <c r="B6" s="34" t="s">
        <v>27</v>
      </c>
      <c r="C6" s="35"/>
      <c r="D6" s="36"/>
      <c r="E6" s="37"/>
    </row>
    <row r="7" spans="1:6" x14ac:dyDescent="0.55000000000000004">
      <c r="A7" s="150"/>
      <c r="B7" s="34" t="s">
        <v>28</v>
      </c>
      <c r="C7" s="35"/>
      <c r="D7" s="49"/>
      <c r="E7" s="50"/>
    </row>
    <row r="8" spans="1:6" x14ac:dyDescent="0.55000000000000004">
      <c r="A8" s="226" t="s">
        <v>120</v>
      </c>
      <c r="B8" s="38" t="s">
        <v>60</v>
      </c>
      <c r="C8" s="35"/>
      <c r="D8" s="39"/>
      <c r="E8" s="40"/>
    </row>
    <row r="9" spans="1:6" x14ac:dyDescent="0.55000000000000004">
      <c r="A9" s="149" t="s">
        <v>121</v>
      </c>
      <c r="B9" s="34" t="s">
        <v>32</v>
      </c>
      <c r="C9" s="35"/>
      <c r="D9" s="36"/>
      <c r="E9" s="37"/>
    </row>
    <row r="10" spans="1:6" x14ac:dyDescent="0.55000000000000004">
      <c r="A10" s="150"/>
      <c r="B10" s="34" t="s">
        <v>62</v>
      </c>
      <c r="C10" s="35"/>
      <c r="D10" s="49"/>
      <c r="E10" s="50"/>
    </row>
    <row r="11" spans="1:6" x14ac:dyDescent="0.55000000000000004">
      <c r="A11" s="226" t="s">
        <v>122</v>
      </c>
      <c r="B11" s="34" t="s">
        <v>35</v>
      </c>
      <c r="C11" s="35"/>
      <c r="D11" s="41"/>
      <c r="E11" s="42"/>
    </row>
    <row r="12" spans="1:6" x14ac:dyDescent="0.55000000000000004">
      <c r="A12" s="146" t="s">
        <v>123</v>
      </c>
      <c r="B12" s="148"/>
      <c r="C12" s="35"/>
      <c r="D12" s="43"/>
      <c r="E12" s="35"/>
    </row>
    <row r="13" spans="1:6" ht="18.75" customHeight="1" x14ac:dyDescent="0.55000000000000004">
      <c r="A13" s="146" t="s">
        <v>66</v>
      </c>
      <c r="B13" s="229"/>
      <c r="C13" s="230"/>
      <c r="D13" s="43"/>
      <c r="E13" s="35"/>
    </row>
    <row r="14" spans="1:6" x14ac:dyDescent="0.55000000000000004">
      <c r="A14" s="227" t="s">
        <v>124</v>
      </c>
      <c r="B14" s="228"/>
      <c r="C14" s="51"/>
      <c r="D14" s="43"/>
      <c r="E14" s="35"/>
    </row>
    <row r="15" spans="1:6" x14ac:dyDescent="0.55000000000000004">
      <c r="A15" s="146" t="s">
        <v>68</v>
      </c>
      <c r="B15" s="147"/>
      <c r="C15" s="148"/>
      <c r="D15" s="43"/>
      <c r="E15" s="35"/>
    </row>
    <row r="17" spans="6:6" x14ac:dyDescent="0.55000000000000004">
      <c r="F17" s="44"/>
    </row>
  </sheetData>
  <mergeCells count="1">
    <mergeCell ref="A4:C4"/>
  </mergeCells>
  <phoneticPr fontId="3"/>
  <dataValidations count="1">
    <dataValidation type="list" allowBlank="1" showInputMessage="1" showErrorMessage="1" sqref="B1" xr:uid="{F7B13CC3-AAD1-4D02-B5DA-45137A423241}">
      <formula1>"1,2,3,4,5"</formula1>
    </dataValidation>
  </dataValidations>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22DF2-755A-47D0-B801-BC547100DBF6}">
  <sheetPr>
    <tabColor theme="0"/>
  </sheetPr>
  <dimension ref="A1:F17"/>
  <sheetViews>
    <sheetView showGridLines="0" view="pageBreakPreview" zoomScaleNormal="100" zoomScaleSheetLayoutView="100" workbookViewId="0">
      <selection activeCell="B1" sqref="B1"/>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x14ac:dyDescent="0.55000000000000004">
      <c r="A3" s="48" t="s">
        <v>72</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119</v>
      </c>
      <c r="B6" s="34" t="s">
        <v>27</v>
      </c>
      <c r="C6" s="35"/>
      <c r="D6" s="36"/>
      <c r="E6" s="37"/>
    </row>
    <row r="7" spans="1:6" x14ac:dyDescent="0.55000000000000004">
      <c r="A7" s="150"/>
      <c r="B7" s="34" t="s">
        <v>28</v>
      </c>
      <c r="C7" s="35"/>
      <c r="D7" s="49"/>
      <c r="E7" s="50"/>
    </row>
    <row r="8" spans="1:6" x14ac:dyDescent="0.55000000000000004">
      <c r="A8" s="226" t="s">
        <v>120</v>
      </c>
      <c r="B8" s="38" t="s">
        <v>60</v>
      </c>
      <c r="C8" s="35"/>
      <c r="D8" s="39"/>
      <c r="E8" s="40"/>
    </row>
    <row r="9" spans="1:6" x14ac:dyDescent="0.55000000000000004">
      <c r="A9" s="149" t="s">
        <v>121</v>
      </c>
      <c r="B9" s="34" t="s">
        <v>32</v>
      </c>
      <c r="C9" s="35"/>
      <c r="D9" s="36"/>
      <c r="E9" s="37"/>
    </row>
    <row r="10" spans="1:6" x14ac:dyDescent="0.55000000000000004">
      <c r="A10" s="150"/>
      <c r="B10" s="34" t="s">
        <v>62</v>
      </c>
      <c r="C10" s="35"/>
      <c r="D10" s="49"/>
      <c r="E10" s="50"/>
    </row>
    <row r="11" spans="1:6" x14ac:dyDescent="0.55000000000000004">
      <c r="A11" s="226" t="s">
        <v>122</v>
      </c>
      <c r="B11" s="34" t="s">
        <v>35</v>
      </c>
      <c r="C11" s="35"/>
      <c r="D11" s="41"/>
      <c r="E11" s="42"/>
    </row>
    <row r="12" spans="1:6" x14ac:dyDescent="0.55000000000000004">
      <c r="A12" s="146" t="s">
        <v>123</v>
      </c>
      <c r="B12" s="148"/>
      <c r="C12" s="35"/>
      <c r="D12" s="43"/>
      <c r="E12" s="35"/>
    </row>
    <row r="13" spans="1:6" ht="18.75" customHeight="1" x14ac:dyDescent="0.55000000000000004">
      <c r="A13" s="146" t="s">
        <v>66</v>
      </c>
      <c r="B13" s="229"/>
      <c r="C13" s="230"/>
      <c r="D13" s="43"/>
      <c r="E13" s="35"/>
    </row>
    <row r="14" spans="1:6" x14ac:dyDescent="0.55000000000000004">
      <c r="A14" s="227" t="s">
        <v>124</v>
      </c>
      <c r="B14" s="228"/>
      <c r="C14" s="51"/>
      <c r="D14" s="43"/>
      <c r="E14" s="35"/>
    </row>
    <row r="15" spans="1:6" x14ac:dyDescent="0.55000000000000004">
      <c r="A15" s="146" t="s">
        <v>68</v>
      </c>
      <c r="B15" s="147"/>
      <c r="C15" s="148"/>
      <c r="D15" s="43"/>
      <c r="E15" s="35"/>
    </row>
    <row r="17" spans="6:6" x14ac:dyDescent="0.55000000000000004">
      <c r="F17" s="44"/>
    </row>
  </sheetData>
  <mergeCells count="1">
    <mergeCell ref="A4:C4"/>
  </mergeCells>
  <phoneticPr fontId="3"/>
  <dataValidations count="1">
    <dataValidation type="list" allowBlank="1" showInputMessage="1" showErrorMessage="1" sqref="B1" xr:uid="{1C1879B3-40C0-4AA1-B1F8-7011EE3921B6}">
      <formula1>"1,2,3,4,5"</formula1>
    </dataValidation>
  </dataValidations>
  <pageMargins left="0.7" right="0.7" top="0.75" bottom="0.75" header="0.3" footer="0.3"/>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1" ma:contentTypeDescription="新しいドキュメントを作成します。" ma:contentTypeScope="" ma:versionID="354810f486b87fbce402c272db882e2c">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d3fa2f2c998cb6ad9d2d6c303a4d8dc8"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68ADD2C8-E4CF-4D5D-A43E-4C9AF15D8C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9F75A1-F796-4181-9AF4-273DDF643B9E}">
  <ds:schemaRefs>
    <ds:schemaRef ds:uri="http://schemas.microsoft.com/sharepoint/v3/contenttype/forms"/>
  </ds:schemaRefs>
</ds:datastoreItem>
</file>

<file path=customXml/itemProps3.xml><?xml version="1.0" encoding="utf-8"?>
<ds:datastoreItem xmlns:ds="http://schemas.openxmlformats.org/officeDocument/2006/customXml" ds:itemID="{F40B7971-6DA8-4AE7-B369-1836A526F1A2}">
  <ds:schemaRefs>
    <ds:schemaRef ds:uri="http://schemas.microsoft.com/office/2006/documentManagement/types"/>
    <ds:schemaRef ds:uri="46a9b164-2316-4687-827a-69e3ad1e7118"/>
    <ds:schemaRef ds:uri="c13064aa-57fc-459c-a3a9-942d8d14634e"/>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27</vt:i4>
      </vt:variant>
    </vt:vector>
  </HeadingPairs>
  <TitlesOfParts>
    <vt:vector size="55" baseType="lpstr">
      <vt:lpstr>【作成方法】</vt:lpstr>
      <vt:lpstr>全期間(SG毎)</vt:lpstr>
      <vt:lpstr>2023</vt:lpstr>
      <vt:lpstr>2023SG</vt:lpstr>
      <vt:lpstr>2024</vt:lpstr>
      <vt:lpstr>2024SG</vt:lpstr>
      <vt:lpstr>2025</vt:lpstr>
      <vt:lpstr>2025SG</vt:lpstr>
      <vt:lpstr>2026</vt:lpstr>
      <vt:lpstr>2026SG</vt:lpstr>
      <vt:lpstr>2027</vt:lpstr>
      <vt:lpstr>2027SG</vt:lpstr>
      <vt:lpstr>2028</vt:lpstr>
      <vt:lpstr>2028SG</vt:lpstr>
      <vt:lpstr>2029</vt:lpstr>
      <vt:lpstr>2029SG</vt:lpstr>
      <vt:lpstr>2030</vt:lpstr>
      <vt:lpstr>2030SG</vt:lpstr>
      <vt:lpstr>2031</vt:lpstr>
      <vt:lpstr>2031SG</vt:lpstr>
      <vt:lpstr>全期間(年度毎)</vt:lpstr>
      <vt:lpstr>全年度</vt:lpstr>
      <vt:lpstr>SG1(累計)</vt:lpstr>
      <vt:lpstr>SG2(累計)</vt:lpstr>
      <vt:lpstr>SG3(累計)</vt:lpstr>
      <vt:lpstr>SG4(累計)</vt:lpstr>
      <vt:lpstr>SG5(累計) </vt:lpstr>
      <vt:lpstr>全期間(SG毎) 補助金額</vt:lpstr>
      <vt:lpstr>'2023'!Print_Area</vt:lpstr>
      <vt:lpstr>'2023SG'!Print_Area</vt:lpstr>
      <vt:lpstr>'2024'!Print_Area</vt:lpstr>
      <vt:lpstr>'2024SG'!Print_Area</vt:lpstr>
      <vt:lpstr>'2025'!Print_Area</vt:lpstr>
      <vt:lpstr>'2025SG'!Print_Area</vt:lpstr>
      <vt:lpstr>'2026'!Print_Area</vt:lpstr>
      <vt:lpstr>'2026SG'!Print_Area</vt:lpstr>
      <vt:lpstr>'2027'!Print_Area</vt:lpstr>
      <vt:lpstr>'2027SG'!Print_Area</vt:lpstr>
      <vt:lpstr>'2028'!Print_Area</vt:lpstr>
      <vt:lpstr>'2028SG'!Print_Area</vt:lpstr>
      <vt:lpstr>'2029'!Print_Area</vt:lpstr>
      <vt:lpstr>'2029SG'!Print_Area</vt:lpstr>
      <vt:lpstr>'2030'!Print_Area</vt:lpstr>
      <vt:lpstr>'2030SG'!Print_Area</vt:lpstr>
      <vt:lpstr>'2031'!Print_Area</vt:lpstr>
      <vt:lpstr>'2031SG'!Print_Area</vt:lpstr>
      <vt:lpstr>'SG1(累計)'!Print_Area</vt:lpstr>
      <vt:lpstr>'SG2(累計)'!Print_Area</vt:lpstr>
      <vt:lpstr>'SG3(累計)'!Print_Area</vt:lpstr>
      <vt:lpstr>'SG4(累計)'!Print_Area</vt:lpstr>
      <vt:lpstr>'SG5(累計) '!Print_Area</vt:lpstr>
      <vt:lpstr>'全期間(SG毎)'!Print_Area</vt:lpstr>
      <vt:lpstr>'全期間(SG毎) 補助金額'!Print_Area</vt:lpstr>
      <vt:lpstr>'全期間(年度毎)'!Print_Area</vt:lpstr>
      <vt:lpstr>全年度!Print_Area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2023-03-07T00:20:24Z</dcterms:created>
  <dcterms:modified xsi:type="dcterms:W3CDTF">2023-03-23T05:17:23Z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