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F4D04051-CA1E-4F8D-A59C-CE37395EB7B7}" xr6:coauthVersionLast="47" xr6:coauthVersionMax="47" xr10:uidLastSave="{00000000-0000-0000-0000-000000000000}"/>
  <bookViews>
    <workbookView xWindow="-108" yWindow="-108" windowWidth="23256" windowHeight="12576" xr2:uid="{00000000-000D-0000-FFFF-FFFF00000000}"/>
  </bookViews>
  <sheets>
    <sheet name="基本情報シート(添付不要)" sheetId="22" r:id="rId1"/>
    <sheet name="様式９" sheetId="23" r:id="rId2"/>
    <sheet name="①報告様式1-1収支決算書（年度末分）" sheetId="14" r:id="rId3"/>
    <sheet name="②報告様式1-1収支決算書（繰越期間分）" sheetId="15" r:id="rId4"/>
    <sheet name="③報告様式1-1収支決算書（年度末分＋繰越期間分）" sheetId="16" r:id="rId5"/>
    <sheet name="報告様式１－２" sheetId="24" r:id="rId6"/>
    <sheet name="様式9別添" sheetId="25" r:id="rId7"/>
  </sheets>
  <definedNames>
    <definedName name="_Hlk35430413" localSheetId="1">様式９!$C$58</definedName>
    <definedName name="_Hlk67429157" localSheetId="6">様式9別添!$C$112</definedName>
    <definedName name="_Ref23262088" localSheetId="6">様式9別添!$C$93</definedName>
    <definedName name="_Ref23262171" localSheetId="6">様式9別添!$C$101</definedName>
    <definedName name="_Ref23262182" localSheetId="6">様式9別添!$C$110</definedName>
    <definedName name="_Ref23262197" localSheetId="6">様式9別添!$C$119</definedName>
    <definedName name="_xlnm.Print_Area" localSheetId="2">'①報告様式1-1収支決算書（年度末分）'!$A$1:$M$27</definedName>
    <definedName name="_xlnm.Print_Area" localSheetId="3">'②報告様式1-1収支決算書（繰越期間分）'!$A$1:$M$27</definedName>
    <definedName name="_xlnm.Print_Area" localSheetId="4">'③報告様式1-1収支決算書（年度末分＋繰越期間分）'!$A$1:$M$31</definedName>
    <definedName name="_xlnm.Print_Area" localSheetId="0">'基本情報シート(添付不要)'!$A$1:$K$24</definedName>
    <definedName name="_xlnm.Print_Area" localSheetId="5">'報告様式１－２'!$A$1:$N$30</definedName>
    <definedName name="_xlnm.Print_Area" localSheetId="1">様式９!$B$1:$L$66</definedName>
    <definedName name="_xlnm.Print_Area" localSheetId="6">様式9別添!$B$1:$L$225</definedName>
    <definedName name="_xlnm.Print_Titles" localSheetId="2">'①報告様式1-1収支決算書（年度末分）'!$B:$F,'①報告様式1-1収支決算書（年度末分）'!$3:$4</definedName>
    <definedName name="_xlnm.Print_Titles" localSheetId="3">'②報告様式1-1収支決算書（繰越期間分）'!$B:$F,'②報告様式1-1収支決算書（繰越期間分）'!$3:$4</definedName>
    <definedName name="_xlnm.Print_Titles" localSheetId="4">'③報告様式1-1収支決算書（年度末分＋繰越期間分）'!$B:$F,'③報告様式1-1収支決算書（年度末分＋繰越期間分）'!$3:$4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25" l="1"/>
  <c r="H24" i="25" l="1"/>
  <c r="E24" i="25"/>
  <c r="E22" i="25"/>
  <c r="E21" i="25"/>
  <c r="E20" i="25"/>
  <c r="E19" i="25"/>
  <c r="E17" i="25"/>
  <c r="E16" i="25"/>
  <c r="E15" i="25"/>
  <c r="E6" i="25"/>
  <c r="J4" i="25"/>
  <c r="M27" i="24"/>
  <c r="M26" i="24"/>
  <c r="M25" i="24"/>
  <c r="M24" i="24"/>
  <c r="M23" i="24"/>
  <c r="M22" i="24"/>
  <c r="M18" i="24"/>
  <c r="M17" i="24"/>
  <c r="M16" i="24"/>
  <c r="M15" i="24"/>
  <c r="M14" i="24"/>
  <c r="M13" i="24"/>
  <c r="L5" i="24"/>
  <c r="L4" i="24"/>
  <c r="G26" i="16"/>
  <c r="J19" i="16"/>
  <c r="G19" i="16"/>
  <c r="J18" i="16"/>
  <c r="G18" i="16"/>
  <c r="J16" i="16"/>
  <c r="G16" i="16"/>
  <c r="J15" i="16"/>
  <c r="G15" i="16"/>
  <c r="J14" i="16"/>
  <c r="G14" i="16"/>
  <c r="J13" i="16"/>
  <c r="J17" i="16" s="1"/>
  <c r="J12" i="16" s="1"/>
  <c r="G13" i="16"/>
  <c r="G17" i="16" s="1"/>
  <c r="G12" i="16" s="1"/>
  <c r="D11" i="16"/>
  <c r="F10" i="16"/>
  <c r="D10" i="16"/>
  <c r="D9" i="16"/>
  <c r="D8" i="16"/>
  <c r="D7" i="16"/>
  <c r="D6" i="16"/>
  <c r="D5" i="16"/>
  <c r="L2" i="16"/>
  <c r="G32" i="15"/>
  <c r="G31" i="15"/>
  <c r="G30" i="15"/>
  <c r="K19" i="15"/>
  <c r="L19" i="15" s="1"/>
  <c r="I19" i="15"/>
  <c r="I18" i="15"/>
  <c r="J17" i="15"/>
  <c r="J12" i="15" s="1"/>
  <c r="H17" i="15"/>
  <c r="G17" i="15"/>
  <c r="I16" i="15"/>
  <c r="I15" i="15"/>
  <c r="I17" i="15" s="1"/>
  <c r="I12" i="15" s="1"/>
  <c r="I14" i="15"/>
  <c r="I13" i="15"/>
  <c r="H12" i="15"/>
  <c r="G12" i="15"/>
  <c r="D11" i="15"/>
  <c r="G20" i="15" s="1"/>
  <c r="F10" i="15"/>
  <c r="K15" i="15" s="1"/>
  <c r="D10" i="15"/>
  <c r="D9" i="15"/>
  <c r="D8" i="15"/>
  <c r="D7" i="15"/>
  <c r="D6" i="15"/>
  <c r="D5" i="15"/>
  <c r="L2" i="15" s="1"/>
  <c r="G26" i="14"/>
  <c r="K19" i="14"/>
  <c r="K19" i="16" s="1"/>
  <c r="I19" i="14"/>
  <c r="L19" i="14" s="1"/>
  <c r="L19" i="16" s="1"/>
  <c r="I18" i="14"/>
  <c r="J17" i="14"/>
  <c r="H17" i="14"/>
  <c r="G17" i="14"/>
  <c r="G20" i="14" s="1"/>
  <c r="K16" i="14"/>
  <c r="I16" i="14"/>
  <c r="L16" i="14" s="1"/>
  <c r="K15" i="14"/>
  <c r="I15" i="14"/>
  <c r="L15" i="14" s="1"/>
  <c r="K14" i="14"/>
  <c r="L14" i="14" s="1"/>
  <c r="I14" i="14"/>
  <c r="K13" i="14"/>
  <c r="L13" i="14" s="1"/>
  <c r="I13" i="14"/>
  <c r="J12" i="14"/>
  <c r="H12" i="14"/>
  <c r="G12" i="14"/>
  <c r="L2" i="14"/>
  <c r="H34" i="23"/>
  <c r="E34" i="23"/>
  <c r="E33" i="23"/>
  <c r="E32" i="23"/>
  <c r="E31" i="23"/>
  <c r="E30" i="23"/>
  <c r="E28" i="23"/>
  <c r="E27" i="23"/>
  <c r="E26" i="23"/>
  <c r="E16" i="23"/>
  <c r="I14" i="23"/>
  <c r="I13" i="23"/>
  <c r="I12" i="23"/>
  <c r="J6" i="23"/>
  <c r="L15" i="16" l="1"/>
  <c r="G20" i="16"/>
  <c r="K15" i="16"/>
  <c r="L17" i="14"/>
  <c r="L14" i="15"/>
  <c r="L14" i="16" s="1"/>
  <c r="L15" i="15"/>
  <c r="K13" i="15"/>
  <c r="K14" i="16"/>
  <c r="K16" i="15"/>
  <c r="L16" i="15" s="1"/>
  <c r="L16" i="16" s="1"/>
  <c r="K14" i="15"/>
  <c r="I17" i="14"/>
  <c r="I12" i="14" s="1"/>
  <c r="K17" i="14"/>
  <c r="K17" i="15" l="1"/>
  <c r="K13" i="16"/>
  <c r="L13" i="15"/>
  <c r="K18" i="14"/>
  <c r="K16" i="16"/>
  <c r="L17" i="15" l="1"/>
  <c r="L13" i="16"/>
  <c r="L17" i="16" s="1"/>
  <c r="L18" i="14"/>
  <c r="K12" i="14"/>
  <c r="K17" i="16"/>
  <c r="K18" i="15"/>
  <c r="L18" i="15" s="1"/>
  <c r="L18" i="16" l="1"/>
  <c r="L12" i="16" s="1"/>
  <c r="L12" i="14"/>
  <c r="L20" i="14" s="1"/>
  <c r="L20" i="16" s="1"/>
  <c r="L22" i="16" s="1"/>
  <c r="L12" i="15"/>
  <c r="L20" i="15" s="1"/>
  <c r="L21" i="16" s="1"/>
  <c r="K18" i="16"/>
  <c r="K12" i="15"/>
  <c r="K12" i="16"/>
  <c r="K21" i="15" l="1"/>
  <c r="K24" i="16" s="1"/>
  <c r="K21" i="14"/>
  <c r="K23" i="16" s="1"/>
  <c r="K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F29E5BDB-B365-45AE-888E-0B57BB24D921}">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23935F06-E1D2-49E2-BFCF-8390BAF8DE4A}">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97925D1-ED48-43AF-B2CE-D9F8F1821257}">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2CB07F5-93CC-4DDF-A427-E3BF68D1CD1F}">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9AB49D-17D1-41BD-B887-71DFADA8C536}">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4876DD9A-0063-46B8-9FE6-6CD2A68C5801}">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<sst xmlns="http://schemas.openxmlformats.org/spreadsheetml/2006/main" count="451" uniqueCount="285">
  <si>
    <t>（単位：円）</t>
    <rPh sb="1" eb="3">
      <t>タンイ</t>
    </rPh>
    <rPh sb="4" eb="5">
      <t>エン</t>
    </rPh>
    <phoneticPr fontId="8"/>
  </si>
  <si>
    <t>交付決定額
（A）</t>
    <rPh sb="0" eb="2">
      <t>コウフ</t>
    </rPh>
    <rPh sb="2" eb="5">
      <t>ケッテイガク</t>
    </rPh>
    <phoneticPr fontId="8"/>
  </si>
  <si>
    <t>流用額
（B）</t>
    <rPh sb="0" eb="3">
      <t>リュウヨウガク</t>
    </rPh>
    <phoneticPr fontId="8"/>
  </si>
  <si>
    <t>補助対象経費実績
（D）</t>
    <rPh sb="0" eb="2">
      <t>ホジョ</t>
    </rPh>
    <rPh sb="2" eb="4">
      <t>タイショウ</t>
    </rPh>
    <rPh sb="4" eb="6">
      <t>ケイヒ</t>
    </rPh>
    <rPh sb="6" eb="8">
      <t>ジッセキ</t>
    </rPh>
    <phoneticPr fontId="8"/>
  </si>
  <si>
    <t>総額</t>
    <rPh sb="0" eb="2">
      <t>ソウガク</t>
    </rPh>
    <phoneticPr fontId="8"/>
  </si>
  <si>
    <t>物品費</t>
    <rPh sb="0" eb="2">
      <t>ブッピン</t>
    </rPh>
    <rPh sb="2" eb="3">
      <t>ヒ</t>
    </rPh>
    <phoneticPr fontId="8"/>
  </si>
  <si>
    <t>旅費</t>
    <rPh sb="0" eb="2">
      <t>リョヒ</t>
    </rPh>
    <phoneticPr fontId="8"/>
  </si>
  <si>
    <t>人件費・謝金</t>
    <rPh sb="0" eb="3">
      <t>ジンケンヒ</t>
    </rPh>
    <rPh sb="4" eb="6">
      <t>シャキン</t>
    </rPh>
    <phoneticPr fontId="8"/>
  </si>
  <si>
    <t>合計</t>
    <rPh sb="0" eb="2">
      <t>ゴウケイ</t>
    </rPh>
    <phoneticPr fontId="8"/>
  </si>
  <si>
    <t>間接経費／一般管理費</t>
    <rPh sb="0" eb="2">
      <t>カンセツ</t>
    </rPh>
    <rPh sb="2" eb="4">
      <t>ケイヒ</t>
    </rPh>
    <rPh sb="5" eb="7">
      <t>イッパン</t>
    </rPh>
    <rPh sb="7" eb="10">
      <t>カンリヒ</t>
    </rPh>
    <phoneticPr fontId="8"/>
  </si>
  <si>
    <t>返還額</t>
    <rPh sb="0" eb="3">
      <t>ヘンカンガク</t>
    </rPh>
    <phoneticPr fontId="8"/>
  </si>
  <si>
    <t>自己充当額</t>
    <rPh sb="0" eb="2">
      <t>ジコ</t>
    </rPh>
    <rPh sb="2" eb="4">
      <t>ジュウトウ</t>
    </rPh>
    <rPh sb="4" eb="5">
      <t>ガク</t>
    </rPh>
    <phoneticPr fontId="8"/>
  </si>
  <si>
    <t>繰越額</t>
    <rPh sb="0" eb="3">
      <t>クリコシガク</t>
    </rPh>
    <phoneticPr fontId="8"/>
  </si>
  <si>
    <t>備考欄</t>
    <rPh sb="0" eb="3">
      <t>ビコウラン</t>
    </rPh>
    <phoneticPr fontId="8"/>
  </si>
  <si>
    <t>（ 報告様式１－１）</t>
    <rPh sb="2" eb="4">
      <t>ホウコク</t>
    </rPh>
    <rPh sb="4" eb="6">
      <t>ヨウシキ</t>
    </rPh>
    <phoneticPr fontId="8"/>
  </si>
  <si>
    <t>事業費</t>
    <rPh sb="0" eb="3">
      <t>ジギョウヒ</t>
    </rPh>
    <phoneticPr fontId="8"/>
  </si>
  <si>
    <t>中間検査においては、流用額の記載は不要です。</t>
    <rPh sb="0" eb="2">
      <t>チュウカン</t>
    </rPh>
    <rPh sb="2" eb="4">
      <t>ケンサ</t>
    </rPh>
    <rPh sb="10" eb="13">
      <t>リュウヨウガク</t>
    </rPh>
    <rPh sb="14" eb="16">
      <t>キサイ</t>
    </rPh>
    <rPh sb="17" eb="19">
      <t>フヨウ</t>
    </rPh>
    <phoneticPr fontId="7"/>
  </si>
  <si>
    <t>補助率（分子／分母）</t>
    <rPh sb="0" eb="3">
      <t>ホジョリツ</t>
    </rPh>
    <rPh sb="4" eb="6">
      <t>ブンシ</t>
    </rPh>
    <rPh sb="7" eb="9">
      <t>ブンボ</t>
    </rPh>
    <phoneticPr fontId="8"/>
  </si>
  <si>
    <t>課題管理番号：</t>
    <rPh sb="0" eb="2">
      <t>カダイ</t>
    </rPh>
    <rPh sb="2" eb="4">
      <t>カンリ</t>
    </rPh>
    <rPh sb="4" eb="6">
      <t>バンゴウ</t>
    </rPh>
    <phoneticPr fontId="7"/>
  </si>
  <si>
    <t>機関名</t>
    <rPh sb="0" eb="3">
      <t>キカンメイ</t>
    </rPh>
    <phoneticPr fontId="7"/>
  </si>
  <si>
    <t>課題管理番号（AMED）</t>
    <rPh sb="0" eb="2">
      <t>カダイ</t>
    </rPh>
    <rPh sb="2" eb="4">
      <t>カンリ</t>
    </rPh>
    <rPh sb="4" eb="6">
      <t>バンゴウ</t>
    </rPh>
    <phoneticPr fontId="7"/>
  </si>
  <si>
    <t>課題ID（e-Rad）</t>
    <rPh sb="0" eb="2">
      <t>カダイ</t>
    </rPh>
    <phoneticPr fontId="7"/>
  </si>
  <si>
    <t>研究機関番号（e-Rad）</t>
    <rPh sb="0" eb="2">
      <t>ケンキュウ</t>
    </rPh>
    <rPh sb="2" eb="4">
      <t>キカン</t>
    </rPh>
    <rPh sb="4" eb="6">
      <t>バンゴウ</t>
    </rPh>
    <phoneticPr fontId="7"/>
  </si>
  <si>
    <t>研究者番号（e-Rad）</t>
    <rPh sb="0" eb="3">
      <t>ケンキュウシャ</t>
    </rPh>
    <rPh sb="3" eb="5">
      <t>バンゴウ</t>
    </rPh>
    <phoneticPr fontId="7"/>
  </si>
  <si>
    <t>流用後額
（C）＝（A）＋（B）</t>
    <rPh sb="0" eb="2">
      <t>リュウヨウ</t>
    </rPh>
    <rPh sb="2" eb="4">
      <t>ゴガク</t>
    </rPh>
    <phoneticPr fontId="8"/>
  </si>
  <si>
    <t>収　　　支　　　決　　　算　　　書</t>
    <phoneticPr fontId="8"/>
  </si>
  <si>
    <t>その他</t>
    <rPh sb="2" eb="3">
      <t>タ</t>
    </rPh>
    <phoneticPr fontId="7"/>
  </si>
  <si>
    <t>間接経費率（％）</t>
    <rPh sb="0" eb="2">
      <t>カンセツ</t>
    </rPh>
    <rPh sb="2" eb="5">
      <t>ケイヒリツ</t>
    </rPh>
    <phoneticPr fontId="7"/>
  </si>
  <si>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8"/>
  </si>
  <si>
    <t>受けるべき補助金の額
（F)＝Min（(C,E）,
間接経費については
（F)＝Min（(C,E）,
事業費合計×間接経費率））</t>
    <rPh sb="0" eb="1">
      <t>ウ</t>
    </rPh>
    <rPh sb="5" eb="8">
      <t>ホジョキン</t>
    </rPh>
    <rPh sb="9" eb="10">
      <t>ガク</t>
    </rPh>
    <phoneticPr fontId="8"/>
  </si>
  <si>
    <t>委託費</t>
    <rPh sb="0" eb="2">
      <t>イタク</t>
    </rPh>
    <rPh sb="2" eb="3">
      <t>ヒ</t>
    </rPh>
    <phoneticPr fontId="7"/>
  </si>
  <si>
    <t>繰越額
（A）</t>
    <rPh sb="0" eb="2">
      <t>クリコシ</t>
    </rPh>
    <rPh sb="2" eb="3">
      <t>ガク</t>
    </rPh>
    <phoneticPr fontId="8"/>
  </si>
  <si>
    <t>返還額（年度末分）</t>
    <rPh sb="0" eb="3">
      <t>ヘンカンガク</t>
    </rPh>
    <rPh sb="4" eb="7">
      <t>ネンドマツ</t>
    </rPh>
    <rPh sb="7" eb="8">
      <t>ブン</t>
    </rPh>
    <phoneticPr fontId="8"/>
  </si>
  <si>
    <t>返還額（繰越期間分）</t>
    <rPh sb="0" eb="3">
      <t>ヘンカンガク</t>
    </rPh>
    <rPh sb="4" eb="6">
      <t>クリコシ</t>
    </rPh>
    <rPh sb="6" eb="8">
      <t>キカン</t>
    </rPh>
    <rPh sb="8" eb="9">
      <t>ブン</t>
    </rPh>
    <phoneticPr fontId="8"/>
  </si>
  <si>
    <t>返還額（合計）</t>
    <rPh sb="0" eb="2">
      <t>ヘンカン</t>
    </rPh>
    <rPh sb="2" eb="3">
      <t>ガク</t>
    </rPh>
    <rPh sb="4" eb="6">
      <t>ゴウケイ</t>
    </rPh>
    <phoneticPr fontId="7"/>
  </si>
  <si>
    <t>自己充当額（年度末分）</t>
    <rPh sb="0" eb="2">
      <t>ジコ</t>
    </rPh>
    <rPh sb="2" eb="4">
      <t>ジュウトウ</t>
    </rPh>
    <rPh sb="4" eb="5">
      <t>ガク</t>
    </rPh>
    <rPh sb="6" eb="9">
      <t>ネンドマツ</t>
    </rPh>
    <rPh sb="9" eb="10">
      <t>ブン</t>
    </rPh>
    <phoneticPr fontId="8"/>
  </si>
  <si>
    <t>自己充当額（繰越期間分）</t>
    <rPh sb="0" eb="2">
      <t>ジコ</t>
    </rPh>
    <rPh sb="2" eb="4">
      <t>ジュウトウ</t>
    </rPh>
    <rPh sb="4" eb="5">
      <t>ガク</t>
    </rPh>
    <rPh sb="6" eb="8">
      <t>クリコシ</t>
    </rPh>
    <rPh sb="8" eb="10">
      <t>キカン</t>
    </rPh>
    <rPh sb="10" eb="11">
      <t>ブン</t>
    </rPh>
    <phoneticPr fontId="8"/>
  </si>
  <si>
    <t>自己充当額（合計）</t>
    <rPh sb="0" eb="2">
      <t>ジコ</t>
    </rPh>
    <rPh sb="2" eb="4">
      <t>ジュウトウ</t>
    </rPh>
    <rPh sb="4" eb="5">
      <t>ガク</t>
    </rPh>
    <rPh sb="6" eb="8">
      <t>ゴウケイ</t>
    </rPh>
    <phoneticPr fontId="8"/>
  </si>
  <si>
    <t>年度末分</t>
    <rPh sb="0" eb="3">
      <t>ネンドマツ</t>
    </rPh>
    <rPh sb="3" eb="4">
      <t>ブン</t>
    </rPh>
    <phoneticPr fontId="7"/>
  </si>
  <si>
    <t>繰越期間分</t>
    <rPh sb="0" eb="2">
      <t>クリコシ</t>
    </rPh>
    <rPh sb="2" eb="4">
      <t>キカン</t>
    </rPh>
    <rPh sb="4" eb="5">
      <t>ブン</t>
    </rPh>
    <phoneticPr fontId="7"/>
  </si>
  <si>
    <t>年度末分＋繰越期間分</t>
    <rPh sb="0" eb="3">
      <t>ネンドマツ</t>
    </rPh>
    <rPh sb="3" eb="4">
      <t>ブン</t>
    </rPh>
    <rPh sb="5" eb="7">
      <t>クリコシ</t>
    </rPh>
    <rPh sb="7" eb="9">
      <t>キカン</t>
    </rPh>
    <rPh sb="9" eb="10">
      <t>ブン</t>
    </rPh>
    <phoneticPr fontId="7"/>
  </si>
  <si>
    <t>委託費</t>
    <rPh sb="0" eb="2">
      <t>イタク</t>
    </rPh>
    <rPh sb="2" eb="3">
      <t>ヒ</t>
    </rPh>
    <phoneticPr fontId="8"/>
  </si>
  <si>
    <t>【基本情報の入力用シート】</t>
    <rPh sb="1" eb="3">
      <t>キホン</t>
    </rPh>
    <rPh sb="3" eb="5">
      <t>ジョウホウ</t>
    </rPh>
    <rPh sb="6" eb="8">
      <t>ニュウリョク</t>
    </rPh>
    <rPh sb="8" eb="9">
      <t>ヨウ</t>
    </rPh>
    <phoneticPr fontId="8"/>
  </si>
  <si>
    <t>〔提出は不要〕</t>
    <rPh sb="1" eb="3">
      <t>テイシュツ</t>
    </rPh>
    <rPh sb="4" eb="6">
      <t>フヨウ</t>
    </rPh>
    <phoneticPr fontId="8"/>
  </si>
  <si>
    <t>該当年度</t>
    <rPh sb="0" eb="2">
      <t>ガイトウ</t>
    </rPh>
    <rPh sb="2" eb="4">
      <t>ネンド</t>
    </rPh>
    <phoneticPr fontId="8"/>
  </si>
  <si>
    <t>令和</t>
    <rPh sb="0" eb="2">
      <t>レイワ</t>
    </rPh>
    <phoneticPr fontId="8"/>
  </si>
  <si>
    <t>契約者情報</t>
    <rPh sb="0" eb="2">
      <t>ケイヤク</t>
    </rPh>
    <rPh sb="2" eb="3">
      <t>シャ</t>
    </rPh>
    <rPh sb="3" eb="5">
      <t>ジョウホウ</t>
    </rPh>
    <phoneticPr fontId="8"/>
  </si>
  <si>
    <t>機関名</t>
    <rPh sb="0" eb="2">
      <t>キカン</t>
    </rPh>
    <rPh sb="2" eb="3">
      <t>メイ</t>
    </rPh>
    <phoneticPr fontId="8"/>
  </si>
  <si>
    <t>国立大学法人 日本医療研究開発大学</t>
    <rPh sb="0" eb="2">
      <t>コクリツ</t>
    </rPh>
    <rPh sb="7" eb="9">
      <t>ニホン</t>
    </rPh>
    <rPh sb="9" eb="11">
      <t>イリョウ</t>
    </rPh>
    <rPh sb="11" eb="13">
      <t>ケンキュウ</t>
    </rPh>
    <rPh sb="13" eb="15">
      <t>カイハツ</t>
    </rPh>
    <rPh sb="15" eb="17">
      <t>ダイガク</t>
    </rPh>
    <phoneticPr fontId="8"/>
  </si>
  <si>
    <t>所　属</t>
    <rPh sb="0" eb="1">
      <t>ショ</t>
    </rPh>
    <rPh sb="2" eb="3">
      <t>ゾク</t>
    </rPh>
    <phoneticPr fontId="8"/>
  </si>
  <si>
    <t>大学院</t>
    <rPh sb="0" eb="3">
      <t>ダイガクイン</t>
    </rPh>
    <phoneticPr fontId="8"/>
  </si>
  <si>
    <t>役　職</t>
    <rPh sb="0" eb="1">
      <t>ヤク</t>
    </rPh>
    <rPh sb="2" eb="3">
      <t>ショク</t>
    </rPh>
    <phoneticPr fontId="8"/>
  </si>
  <si>
    <t>医学研究院長</t>
    <rPh sb="0" eb="2">
      <t>イガク</t>
    </rPh>
    <rPh sb="2" eb="4">
      <t>ケンキュウ</t>
    </rPh>
    <rPh sb="4" eb="6">
      <t>インチョウ</t>
    </rPh>
    <phoneticPr fontId="8"/>
  </si>
  <si>
    <t>氏　名</t>
    <rPh sb="0" eb="1">
      <t>シ</t>
    </rPh>
    <rPh sb="2" eb="3">
      <t>ナ</t>
    </rPh>
    <phoneticPr fontId="8"/>
  </si>
  <si>
    <t>日本　太郎</t>
    <rPh sb="0" eb="2">
      <t>ニホン</t>
    </rPh>
    <rPh sb="3" eb="5">
      <t>タロウ</t>
    </rPh>
    <phoneticPr fontId="8"/>
  </si>
  <si>
    <t>課題情報</t>
    <rPh sb="0" eb="2">
      <t>カダイ</t>
    </rPh>
    <rPh sb="2" eb="4">
      <t>ジョウホウ</t>
    </rPh>
    <phoneticPr fontId="8"/>
  </si>
  <si>
    <t>課題管理番号</t>
    <phoneticPr fontId="8"/>
  </si>
  <si>
    <t>80ab0123456j0001</t>
    <phoneticPr fontId="8"/>
  </si>
  <si>
    <t>事業名</t>
    <rPh sb="0" eb="2">
      <t>ジギョウ</t>
    </rPh>
    <rPh sb="2" eb="3">
      <t>メイ</t>
    </rPh>
    <phoneticPr fontId="8"/>
  </si>
  <si>
    <t>プログラム名</t>
    <rPh sb="5" eb="6">
      <t>メイ</t>
    </rPh>
    <phoneticPr fontId="8"/>
  </si>
  <si>
    <t>補助事業課題名</t>
    <rPh sb="0" eb="4">
      <t>ホジョジギョウ</t>
    </rPh>
    <rPh sb="4" eb="6">
      <t>カダイ</t>
    </rPh>
    <rPh sb="6" eb="7">
      <t>メイ</t>
    </rPh>
    <phoneticPr fontId="8"/>
  </si>
  <si>
    <t>研究開発者情報</t>
    <rPh sb="0" eb="2">
      <t>ケンキュウ</t>
    </rPh>
    <rPh sb="2" eb="4">
      <t>カイハツ</t>
    </rPh>
    <rPh sb="4" eb="5">
      <t>シャ</t>
    </rPh>
    <rPh sb="5" eb="7">
      <t>ジョウホウ</t>
    </rPh>
    <phoneticPr fontId="8"/>
  </si>
  <si>
    <t>研究開発室</t>
    <rPh sb="0" eb="2">
      <t>ケンキュウ</t>
    </rPh>
    <rPh sb="2" eb="5">
      <t>カイハツシツ</t>
    </rPh>
    <phoneticPr fontId="8"/>
  </si>
  <si>
    <t>室長</t>
    <rPh sb="0" eb="2">
      <t>シツチョウ</t>
    </rPh>
    <phoneticPr fontId="8"/>
  </si>
  <si>
    <t>栄目戸　太郎</t>
    <rPh sb="2" eb="3">
      <t>ト</t>
    </rPh>
    <phoneticPr fontId="8"/>
  </si>
  <si>
    <t>実施期間</t>
    <rPh sb="0" eb="2">
      <t>ジッシ</t>
    </rPh>
    <rPh sb="2" eb="4">
      <t>キカン</t>
    </rPh>
    <phoneticPr fontId="8"/>
  </si>
  <si>
    <t>開始日</t>
    <rPh sb="0" eb="3">
      <t>カイシビ</t>
    </rPh>
    <phoneticPr fontId="8"/>
  </si>
  <si>
    <t>終了日</t>
    <rPh sb="0" eb="2">
      <t>シュウリョウ</t>
    </rPh>
    <rPh sb="2" eb="3">
      <t>ヒ</t>
    </rPh>
    <phoneticPr fontId="8"/>
  </si>
  <si>
    <t>＊本補助事業を行った期間又は中止までの期間</t>
    <rPh sb="2" eb="4">
      <t>ホジョ</t>
    </rPh>
    <rPh sb="4" eb="6">
      <t>ジギョウ</t>
    </rPh>
    <phoneticPr fontId="8"/>
  </si>
  <si>
    <t>【様式９】</t>
    <phoneticPr fontId="8"/>
  </si>
  <si>
    <t>【文書番号・決裁番号】 </t>
    <phoneticPr fontId="8"/>
  </si>
  <si>
    <t xml:space="preserve">課題管理番号： </t>
    <phoneticPr fontId="8"/>
  </si>
  <si>
    <t>国立研究開発法人日本医療研究開発機構</t>
  </si>
  <si>
    <t>理事長　殿</t>
  </si>
  <si>
    <t>(機関の代表者　※代表者から権限を委任された者でも可）</t>
    <phoneticPr fontId="8"/>
  </si>
  <si>
    <t>住　所：</t>
    <rPh sb="0" eb="1">
      <t>スミ</t>
    </rPh>
    <rPh sb="2" eb="3">
      <t>ショ</t>
    </rPh>
    <phoneticPr fontId="8"/>
  </si>
  <si>
    <t>←入力</t>
  </si>
  <si>
    <t>機関名：</t>
    <rPh sb="0" eb="2">
      <t>キカン</t>
    </rPh>
    <rPh sb="2" eb="3">
      <t>メイ</t>
    </rPh>
    <phoneticPr fontId="8"/>
  </si>
  <si>
    <t>←自動</t>
    <rPh sb="1" eb="3">
      <t>ジドウ</t>
    </rPh>
    <phoneticPr fontId="8"/>
  </si>
  <si>
    <t>役　職：</t>
    <rPh sb="0" eb="1">
      <t>ヤク</t>
    </rPh>
    <rPh sb="2" eb="3">
      <t>ショク</t>
    </rPh>
    <phoneticPr fontId="8"/>
  </si>
  <si>
    <t>氏　名：</t>
    <rPh sb="0" eb="1">
      <t>シ</t>
    </rPh>
    <rPh sb="2" eb="3">
      <t>ナ</t>
    </rPh>
    <phoneticPr fontId="8"/>
  </si>
  <si>
    <t>自動→</t>
    <rPh sb="0" eb="2">
      <t>ジドウ</t>
    </rPh>
    <phoneticPr fontId="8"/>
  </si>
  <si>
    <t>医療研究開発推進事業費補助金</t>
    <phoneticPr fontId="8"/>
  </si>
  <si>
    <t>実績報告書（繰越等）</t>
    <rPh sb="6" eb="8">
      <t>クリコシ</t>
    </rPh>
    <rPh sb="8" eb="9">
      <t>トウ</t>
    </rPh>
    <phoneticPr fontId="8"/>
  </si>
  <si>
    <t>令和●年●月●日≪文書番号≫で交付決定のありました令和　年度医療研究開発推進事業費</t>
    <phoneticPr fontId="8"/>
  </si>
  <si>
    <t>補助金補助事業の令和●年度における実績額について、医療研究開発推進事業費補助金取扱要領</t>
    <rPh sb="31" eb="33">
      <t>スイシン</t>
    </rPh>
    <rPh sb="33" eb="36">
      <t>ジギョウヒ</t>
    </rPh>
    <phoneticPr fontId="8"/>
  </si>
  <si>
    <t>第１６条第２項及び第１８条第２項の規定により、下記のとおり報告します。</t>
    <phoneticPr fontId="8"/>
  </si>
  <si>
    <t>記</t>
    <phoneticPr fontId="8"/>
  </si>
  <si>
    <t>１．基本情報</t>
  </si>
  <si>
    <t>補助事業代表者</t>
    <rPh sb="0" eb="2">
      <t>ホジョ</t>
    </rPh>
    <rPh sb="2" eb="4">
      <t>ジギョウ</t>
    </rPh>
    <rPh sb="4" eb="7">
      <t>ダイヒョウシャ</t>
    </rPh>
    <phoneticPr fontId="8"/>
  </si>
  <si>
    <t>実施期間</t>
    <phoneticPr fontId="8"/>
  </si>
  <si>
    <t>～</t>
    <phoneticPr fontId="8"/>
  </si>
  <si>
    <t>２．補助事業の実施内容
成果報告書【様式９　別添】のとおり。</t>
    <phoneticPr fontId="8"/>
  </si>
  <si>
    <t>３．補助事業の収支決算</t>
  </si>
  <si>
    <t>記</t>
    <rPh sb="0" eb="1">
      <t>キ</t>
    </rPh>
    <phoneticPr fontId="8"/>
  </si>
  <si>
    <t>補助事業に要する（要した）経費</t>
    <rPh sb="0" eb="2">
      <t>ホジョ</t>
    </rPh>
    <rPh sb="2" eb="4">
      <t>ジギョウ</t>
    </rPh>
    <rPh sb="5" eb="6">
      <t>ヨウ</t>
    </rPh>
    <rPh sb="9" eb="10">
      <t>ヨウ</t>
    </rPh>
    <rPh sb="13" eb="15">
      <t>ケイヒ</t>
    </rPh>
    <phoneticPr fontId="8"/>
  </si>
  <si>
    <t>補助対象経費</t>
    <rPh sb="0" eb="2">
      <t>ホジョ</t>
    </rPh>
    <rPh sb="2" eb="4">
      <t>タイショウ</t>
    </rPh>
    <rPh sb="4" eb="6">
      <t>ケイヒ</t>
    </rPh>
    <phoneticPr fontId="8"/>
  </si>
  <si>
    <t>補助金の額</t>
    <rPh sb="0" eb="3">
      <t>ホジョキン</t>
    </rPh>
    <rPh sb="4" eb="5">
      <t>ガク</t>
    </rPh>
    <phoneticPr fontId="8"/>
  </si>
  <si>
    <t>交付決定額</t>
    <rPh sb="0" eb="2">
      <t>コウフ</t>
    </rPh>
    <rPh sb="2" eb="4">
      <t>ケッテイ</t>
    </rPh>
    <rPh sb="4" eb="5">
      <t>ガク</t>
    </rPh>
    <phoneticPr fontId="8"/>
  </si>
  <si>
    <t>実績額</t>
    <rPh sb="0" eb="3">
      <t>ジッセキガク</t>
    </rPh>
    <phoneticPr fontId="8"/>
  </si>
  <si>
    <t>４．処分制限財産の内訳</t>
  </si>
  <si>
    <t>区分</t>
    <rPh sb="0" eb="2">
      <t>クブン</t>
    </rPh>
    <phoneticPr fontId="8"/>
  </si>
  <si>
    <t>財産名</t>
    <rPh sb="0" eb="2">
      <t>ザイサン</t>
    </rPh>
    <rPh sb="2" eb="3">
      <t>メイ</t>
    </rPh>
    <phoneticPr fontId="8"/>
  </si>
  <si>
    <t>規格</t>
    <rPh sb="0" eb="2">
      <t>キカク</t>
    </rPh>
    <phoneticPr fontId="8"/>
  </si>
  <si>
    <t>数量</t>
    <rPh sb="0" eb="2">
      <t>スウリョウ</t>
    </rPh>
    <phoneticPr fontId="8"/>
  </si>
  <si>
    <t>単価</t>
    <rPh sb="0" eb="2">
      <t>タンカ</t>
    </rPh>
    <phoneticPr fontId="8"/>
  </si>
  <si>
    <t>金額</t>
    <rPh sb="0" eb="2">
      <t>キンガク</t>
    </rPh>
    <phoneticPr fontId="8"/>
  </si>
  <si>
    <t>取得年月日</t>
    <rPh sb="0" eb="5">
      <t>シュトクネンガッピ</t>
    </rPh>
    <phoneticPr fontId="8"/>
  </si>
  <si>
    <t>耐用年数</t>
    <rPh sb="0" eb="2">
      <t>タイヨウ</t>
    </rPh>
    <rPh sb="2" eb="4">
      <t>ネンスウ</t>
    </rPh>
    <phoneticPr fontId="8"/>
  </si>
  <si>
    <t>保管場所</t>
    <rPh sb="0" eb="2">
      <t>ホカン</t>
    </rPh>
    <rPh sb="2" eb="4">
      <t>バショ</t>
    </rPh>
    <phoneticPr fontId="8"/>
  </si>
  <si>
    <t>（注）処分制限財産がない場合は「該当なし」と記載してください。</t>
    <phoneticPr fontId="8"/>
  </si>
  <si>
    <t>５．その他</t>
    <phoneticPr fontId="8"/>
  </si>
  <si>
    <t>①成果報告書【様式９　別添】</t>
    <phoneticPr fontId="8"/>
  </si>
  <si>
    <t>②収支決算書【報告様式１－１】（注1）</t>
    <phoneticPr fontId="8"/>
  </si>
  <si>
    <t>③その他、補助事業に係る変更内容の説明【報告様式１－２】（注2）</t>
    <phoneticPr fontId="8"/>
  </si>
  <si>
    <t>④取得財産等管理明細表（令和　年度）【様式１６】（注3）</t>
    <phoneticPr fontId="8"/>
  </si>
  <si>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8"/>
  </si>
  <si>
    <t>（報告様式１－２）</t>
    <phoneticPr fontId="8"/>
  </si>
  <si>
    <t>その他、補助事業に係る変更内容の説明</t>
    <phoneticPr fontId="8"/>
  </si>
  <si>
    <t>課題管理番号:</t>
    <rPh sb="0" eb="2">
      <t>カダイ</t>
    </rPh>
    <rPh sb="2" eb="4">
      <t>カンリ</t>
    </rPh>
    <rPh sb="4" eb="6">
      <t>バンゴウ</t>
    </rPh>
    <phoneticPr fontId="8"/>
  </si>
  <si>
    <t>（１）経費等内訳書の設備備品費の変更</t>
  </si>
  <si>
    <t>【　該当：　有　・　無　】</t>
  </si>
  <si>
    <t>※</t>
    <phoneticPr fontId="8"/>
  </si>
  <si>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8"/>
  </si>
  <si>
    <t>変更した内容（変更が無かった物品は記載不要です。）</t>
  </si>
  <si>
    <t>（変更前）</t>
  </si>
  <si>
    <t>品名</t>
    <rPh sb="0" eb="2">
      <t>ヒンメイ</t>
    </rPh>
    <phoneticPr fontId="8"/>
  </si>
  <si>
    <t>仕様</t>
    <rPh sb="0" eb="2">
      <t>シヨウ</t>
    </rPh>
    <phoneticPr fontId="8"/>
  </si>
  <si>
    <t>単価(円)</t>
    <rPh sb="0" eb="2">
      <t>タンカ</t>
    </rPh>
    <rPh sb="3" eb="4">
      <t>エン</t>
    </rPh>
    <phoneticPr fontId="8"/>
  </si>
  <si>
    <t>金額(円)</t>
    <rPh sb="0" eb="2">
      <t>キンガク</t>
    </rPh>
    <rPh sb="3" eb="4">
      <t>エン</t>
    </rPh>
    <phoneticPr fontId="8"/>
  </si>
  <si>
    <t>←金額は自動計算</t>
    <rPh sb="1" eb="3">
      <t>キンガク</t>
    </rPh>
    <rPh sb="4" eb="6">
      <t>ジドウ</t>
    </rPh>
    <rPh sb="6" eb="8">
      <t>ケイサン</t>
    </rPh>
    <phoneticPr fontId="8"/>
  </si>
  <si>
    <t>（変更後）</t>
    <rPh sb="3" eb="4">
      <t>ノチ</t>
    </rPh>
    <phoneticPr fontId="8"/>
  </si>
  <si>
    <t>変更を必要とした理由（物品毎に具体的に必要性を説明してください。）</t>
  </si>
  <si>
    <t>（様式９　別添）</t>
    <phoneticPr fontId="8"/>
  </si>
  <si>
    <t>令和　年　月　日</t>
  </si>
  <si>
    <t>成果報告書</t>
    <phoneticPr fontId="8"/>
  </si>
  <si>
    <t>※Ⅰ～ⅢはAMEDのウェブサイト及びAMED研究開発課題データベース（AMEDfind）での公開情報となります。作成及び提出に当たり、最終ページに記載の留意事項をご確認ください。</t>
  </si>
  <si>
    <t>Ⅰ. 基本情報（公開）</t>
    <phoneticPr fontId="8"/>
  </si>
  <si>
    <t>補助事業課題名</t>
    <rPh sb="0" eb="2">
      <t>ホジョ</t>
    </rPh>
    <rPh sb="2" eb="4">
      <t>ジギョウ</t>
    </rPh>
    <rPh sb="4" eb="6">
      <t>カダイ</t>
    </rPh>
    <rPh sb="6" eb="7">
      <t>メイ</t>
    </rPh>
    <phoneticPr fontId="8"/>
  </si>
  <si>
    <t>Ⅱ. 成果の概要（公開）</t>
    <phoneticPr fontId="8"/>
  </si>
  <si>
    <t>※ 今年度の研究実績及び成果に関して、500～1000字、文字の大きさ10～12ポイント</t>
    <phoneticPr fontId="8"/>
  </si>
  <si>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8"/>
  </si>
  <si>
    <t>※ 一つの補助事業課題において、補助事業代表者以外にAMEDと直接補助金交付を受けた</t>
    <rPh sb="5" eb="9">
      <t>ホジョジギョウ</t>
    </rPh>
    <phoneticPr fontId="8"/>
  </si>
  <si>
    <t>　補助事業分担者がいる場合、補助事業分担者は各々の補助事業計画書（分担研究課題）</t>
    <rPh sb="1" eb="5">
      <t>ホジョジギョウ</t>
    </rPh>
    <rPh sb="14" eb="18">
      <t>ホジョジギョウ</t>
    </rPh>
    <rPh sb="25" eb="29">
      <t>ホジョジギョウ</t>
    </rPh>
    <phoneticPr fontId="8"/>
  </si>
  <si>
    <t>　に基づき、当該研究機関の成果の概要の記載をお願いします。</t>
    <phoneticPr fontId="8"/>
  </si>
  <si>
    <t>　補助事業代表者は、課題全体としての研究成果及び自身の研究成果の概要をそれぞれ</t>
    <rPh sb="1" eb="5">
      <t>ホジョジギョウ</t>
    </rPh>
    <phoneticPr fontId="8"/>
  </si>
  <si>
    <t>　記載してください。</t>
    <phoneticPr fontId="8"/>
  </si>
  <si>
    <t>※ 補助事業計画書（変更を含む）に記載された計画に対応して、どのような結果が</t>
    <rPh sb="2" eb="6">
      <t>ホジョジギョウ</t>
    </rPh>
    <rPh sb="35" eb="37">
      <t>ケッカ</t>
    </rPh>
    <phoneticPr fontId="8"/>
  </si>
  <si>
    <t>　得られたか記載してください。</t>
    <phoneticPr fontId="8"/>
  </si>
  <si>
    <t>←図形テキストボックス</t>
    <rPh sb="1" eb="3">
      <t>ズケイ</t>
    </rPh>
    <phoneticPr fontId="8"/>
  </si>
  <si>
    <t>Ⅲ. 成果の外部への発表（当該年度発表分のみ記載してください）（公開）</t>
    <phoneticPr fontId="8"/>
  </si>
  <si>
    <t>（１）学会誌・雑誌等における論文一覧</t>
  </si>
  <si>
    <t>(記載例) AMED T, AMED H, AMED K. Research for △△. Journal of ○○. 2019, 111, 2222-33, doi:110.1241/××.60.502.</t>
  </si>
  <si>
    <t>※ Researchmapのテキスト出力をコピー＆ペーストでも可能です。</t>
  </si>
  <si>
    <t>（国内誌</t>
    <phoneticPr fontId="8"/>
  </si>
  <si>
    <t>件）</t>
    <phoneticPr fontId="8"/>
  </si>
  <si>
    <t>（国際誌</t>
    <rPh sb="1" eb="3">
      <t>コクサイ</t>
    </rPh>
    <phoneticPr fontId="8"/>
  </si>
  <si>
    <t>1.      </t>
  </si>
  <si>
    <t>2.    </t>
  </si>
  <si>
    <t>    </t>
    <phoneticPr fontId="8"/>
  </si>
  <si>
    <t>3.        </t>
  </si>
  <si>
    <t>（２）学会・シンポジウム等における口頭・ポスター発表</t>
  </si>
  <si>
    <t>(記載例) △△について, 栄目戸太郎, 栄目戸花子, ××フォーラム, 2019/11/11, 国内, 口頭.</t>
  </si>
  <si>
    <t xml:space="preserve">  </t>
    <phoneticPr fontId="8"/>
  </si>
  <si>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</si>
  <si>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</si>
  <si>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</si>
  <si>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</si>
  <si>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</si>
  <si>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</si>
  <si>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</si>
  <si>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8"/>
  </si>
  <si>
    <t>今年度、本補助事業課題を実施するに当たりご協力いただいた患者等の研究参加者の総数（非公開）＊</t>
    <rPh sb="5" eb="9">
      <t>ホジョジギョウ</t>
    </rPh>
    <phoneticPr fontId="8"/>
  </si>
  <si>
    <t>※ 前年度からの継続分がある場合は、それを含めた総数を記載してください。</t>
  </si>
  <si>
    <t>（記載例）○○についての臨床研究に○名が参加した。○○の解析に用いる</t>
    <phoneticPr fontId="8"/>
  </si>
  <si>
    <t>データ・サンプルが○名から提供された。</t>
  </si>
  <si>
    <t>Ⅴ. 【該当事業・最終年度のみ】</t>
    <phoneticPr fontId="8"/>
  </si>
  <si>
    <t>医学研究・臨床試験における患者・市民参画（PPI：Patient and Public Involvement）の取組（非公開）＊</t>
  </si>
  <si>
    <t>※ 補助事業課題にて行う研究のプロセス等について、患者・市民等との対話の機会を設け、そこで得られた知見を参考にしたことがあれば、記載してください。</t>
    <rPh sb="2" eb="6">
      <t>ホジョジギョウ</t>
    </rPh>
    <phoneticPr fontId="8"/>
  </si>
  <si>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8"/>
  </si>
  <si>
    <t>Ⅵ. 【該当事業・最終年度のみ】</t>
    <phoneticPr fontId="8"/>
  </si>
  <si>
    <t>事業ごとに「研究計画・方法」で記載している項目以外で研究成果の数値指標等があれば、記載できるよう項目を設定してください。（非公開）＊</t>
    <phoneticPr fontId="8"/>
  </si>
  <si>
    <t>設定例：データベース等への登録</t>
  </si>
  <si>
    <t>※ 補助事業課題で得られたデータについて、データベースへの登録やデータシェアリングを</t>
    <rPh sb="2" eb="6">
      <t>ホジョジギョウ</t>
    </rPh>
    <phoneticPr fontId="8"/>
  </si>
  <si>
    <t>行った場合は、その概要を記載してください。</t>
    <phoneticPr fontId="8"/>
  </si>
  <si>
    <t>Ⅶ. 【該当事業・最終年度のみ】人材育成についての実績及び成果（非公開）＊</t>
    <phoneticPr fontId="8"/>
  </si>
  <si>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</si>
  <si>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</si>
  <si>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</si>
  <si>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</si>
  <si>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</si>
  <si>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8"/>
  </si>
  <si>
    <t>Ⅷ. 倫理審査の状況（非公開）</t>
    <phoneticPr fontId="8"/>
  </si>
  <si>
    <t>　法律・指針等</t>
  </si>
  <si>
    <t>非該当</t>
  </si>
  <si>
    <t>審査済</t>
  </si>
  <si>
    <t>審査機関名</t>
  </si>
  <si>
    <t>未審査</t>
  </si>
  <si>
    <t>再生医療等の安全性の確保等に関する法律</t>
  </si>
  <si>
    <t>□</t>
    <phoneticPr fontId="8"/>
  </si>
  <si>
    <t>□</t>
  </si>
  <si>
    <t>その他の指針等（下に記載）</t>
  </si>
  <si>
    <t>（　　　　　　　　　　　　　　　　　　）</t>
    <phoneticPr fontId="8"/>
  </si>
  <si>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</si>
  <si>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</si>
  <si>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</si>
  <si>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</si>
  <si>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</si>
  <si>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</si>
  <si>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8"/>
  </si>
  <si>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</si>
  <si>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</si>
  <si>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phoneticPr fontId="8"/>
  </si>
  <si>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</si>
  <si>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</si>
  <si>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</si>
  <si>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8"/>
  </si>
  <si>
    <t>1.特許出願について</t>
  </si>
  <si>
    <t>No</t>
    <phoneticPr fontId="8"/>
  </si>
  <si>
    <t>発明の名称</t>
  </si>
  <si>
    <t>出願人</t>
    <phoneticPr fontId="8"/>
  </si>
  <si>
    <t>出願番号</t>
    <phoneticPr fontId="8"/>
  </si>
  <si>
    <t>出願日</t>
  </si>
  <si>
    <t>例</t>
  </si>
  <si>
    <t>映像装置</t>
  </si>
  <si>
    <t>国立大学法人医療研究開発大学＊1</t>
    <rPh sb="8" eb="10">
      <t>ケンキュウ</t>
    </rPh>
    <rPh sb="10" eb="12">
      <t>カイハツ</t>
    </rPh>
    <phoneticPr fontId="8"/>
  </si>
  <si>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</si>
  <si>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</si>
  <si>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</si>
  <si>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</si>
  <si>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</si>
  <si>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</si>
  <si>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8"/>
  </si>
  <si>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</si>
  <si>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</si>
  <si>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</si>
  <si>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</si>
  <si>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</si>
  <si>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</si>
  <si>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8"/>
  </si>
  <si>
    <t>所属</t>
  </si>
  <si>
    <t>役職</t>
  </si>
  <si>
    <t>氏名　</t>
  </si>
  <si>
    <t>Emailアドレス</t>
  </si>
  <si>
    <t>電話番号</t>
  </si>
  <si>
    <t>成果報告書の作成上の留意事項</t>
  </si>
  <si>
    <t>1. </t>
    <phoneticPr fontId="8"/>
  </si>
  <si>
    <t>公表に関して</t>
    <phoneticPr fontId="8"/>
  </si>
  <si>
    <t>(1)</t>
    <phoneticPr fontId="8"/>
  </si>
  <si>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8"/>
  </si>
  <si>
    <t>(2)</t>
    <phoneticPr fontId="8"/>
  </si>
  <si>
    <t>成果報告書（様式９　別添）を提出した時点で、公表について承諾したものとします。　</t>
    <phoneticPr fontId="8"/>
  </si>
  <si>
    <t>　(3)</t>
    <phoneticPr fontId="8"/>
  </si>
  <si>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8"/>
  </si>
  <si>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</si>
  <si>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</si>
  <si>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</si>
  <si>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</si>
  <si>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</si>
  <si>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課題名：化合物Ｘを有効成分とするＹＺキナーゼ阻害剤－新規機序による</t>
    <phoneticPr fontId="8"/>
  </si>
  <si>
    <t xml:space="preserve">    抗がん剤の開発</t>
    <phoneticPr fontId="8"/>
  </si>
  <si>
    <t>○　課題名：化合物Ｘを有効成分とする新規抗がん剤の開発</t>
  </si>
  <si>
    <t>→　公表資料においては、ＹＺキナーゼが抗がん剤の新規ターゲットとなることは</t>
    <phoneticPr fontId="8"/>
  </si>
  <si>
    <t>　　できる限り開示しない。化合物Ｘの具体的な開示も避ける。</t>
    <phoneticPr fontId="8"/>
  </si>
  <si>
    <t>2. </t>
    <phoneticPr fontId="8"/>
  </si>
  <si>
    <t>電子媒体での提出に関して</t>
    <phoneticPr fontId="8"/>
  </si>
  <si>
    <r>
      <t>成果報告書（様式９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8"/>
  </si>
  <si>
    <t>　　 その他（収入）</t>
    <rPh sb="5" eb="6">
      <t>タ</t>
    </rPh>
    <rPh sb="7" eb="9">
      <t>シュウニュウ</t>
    </rPh>
    <phoneticPr fontId="7"/>
  </si>
  <si>
    <t>（注1）交付決定額：交付申請書（様式１）４．補助事業に要する経費を記載</t>
    <phoneticPr fontId="7"/>
  </si>
  <si>
    <t>（注2）実績額（補助対象経費）：収支決算書（報告様式１－１）D欄 補助対象経費実績</t>
    <phoneticPr fontId="7"/>
  </si>
  <si>
    <t>（注3）実績額（補助㈮の額）：収支決算書（報告様式１－１）F欄 受けるべき補助金の額</t>
    <phoneticPr fontId="7"/>
  </si>
  <si>
    <t>※ 課題の成果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85" eb="87">
      <t>ホジョ</t>
    </rPh>
    <rPh sb="87" eb="89">
      <t>ジギョウ</t>
    </rPh>
    <phoneticPr fontId="8"/>
  </si>
  <si>
    <t>※ 課題の成果について、発表題目、発表者氏名、発表した場所、発表した時期、国内・外の別、口頭・ポスター発表の別を記載してください。　　　　　　　　　　　　　　　　　　　　　また、補助事業代表者及び分担者には下線を引いてください。</t>
    <rPh sb="89" eb="93">
      <t>ホジョジギョウ</t>
    </rPh>
    <phoneticPr fontId="8"/>
  </si>
  <si>
    <t>※ 課題の成果について、発表した演題等、発表者氏名、発表した場所、発表した時期、国内・外の別を記載してください。　　　　　　　　　　　　　　　　　　　　　　　　　　　　　　　　　また、補助事業代表者及び分担者には下線を引いてください。</t>
    <rPh sb="92" eb="96">
      <t>ホジョジギョウ</t>
    </rPh>
    <phoneticPr fontId="8"/>
  </si>
  <si>
    <t xml:space="preserve">       その他（収入）</t>
    <phoneticPr fontId="7"/>
  </si>
  <si>
    <t xml:space="preserve">      その他（収入）</t>
    <phoneticPr fontId="7"/>
  </si>
  <si>
    <t>(公印省略可）</t>
    <phoneticPr fontId="7"/>
  </si>
  <si>
    <t>研究機関等における動物実験等の実施に関する基本指針</t>
    <phoneticPr fontId="8"/>
  </si>
  <si>
    <t>遺伝子組換え生物等の使用等の規制による生物の多様性の確保に関する法律</t>
    <phoneticPr fontId="8"/>
  </si>
  <si>
    <t>臨床研究法</t>
    <phoneticPr fontId="8"/>
  </si>
  <si>
    <t>医薬品の臨床試験の実施の基準に関する省令</t>
    <phoneticPr fontId="8"/>
  </si>
  <si>
    <t>遺伝子治療臨床研究に関する指針</t>
    <phoneticPr fontId="7"/>
  </si>
  <si>
    <t>人を対象とする生命科学・医学系研究に関する倫理指針</t>
    <phoneticPr fontId="7"/>
  </si>
  <si>
    <t xml:space="preserve">    ここでいう｢成果｣とは、本課題の補助事業計画書に記載された計画に対応
　　して得られた成果を指します。</t>
    <phoneticPr fontId="8"/>
  </si>
  <si>
    <r>
      <t>←</t>
    </r>
    <r>
      <rPr>
        <sz val="11"/>
        <color rgb="FFFF0000"/>
        <rFont val="ＭＳ 明朝"/>
        <family val="1"/>
        <charset val="128"/>
      </rPr>
      <t>入力</t>
    </r>
    <r>
      <rPr>
        <sz val="11"/>
        <color theme="1"/>
        <rFont val="ＭＳ 明朝"/>
        <family val="1"/>
        <charset val="128"/>
      </rPr>
      <t>＊西暦(2025/5/31)で入力すれば令和に変換して表示</t>
    </r>
    <rPh sb="1" eb="3">
      <t>ニュウリョク</t>
    </rPh>
    <rPh sb="4" eb="6">
      <t>セイレキ</t>
    </rPh>
    <rPh sb="18" eb="20">
      <t>ニュウリョク</t>
    </rPh>
    <rPh sb="23" eb="25">
      <t>レイワ</t>
    </rPh>
    <rPh sb="26" eb="28">
      <t>ヘンカン</t>
    </rPh>
    <rPh sb="30" eb="32">
      <t>ヒョウジ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</si>
</sst>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quot;令&quot;&quot;和&quot;e&quot;年&quot;m&quot;月&quot;d&quot;日&quot;"/>
    <numFmt numFmtId="179" formatCode="&quot;令和&quot;0&quot;年度&quot;"/>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
      <b/>
      <sz val="12"/>
      <color rgb="FFFF0000"/>
      <name val="ＭＳ Ｐゴシック"/>
      <family val="3"/>
      <charset val="128"/>
      <scheme val="minor"/>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4">
    <xf numFmtId="0" fontId="0" fillId="0" borderId="0" xfId="0"/>
    <xf numFmtId="38" fontId="12" fillId="3" borderId="1" xfId="1" applyFont="1" applyFill="1" applyBorder="1" applyAlignment="1">
      <alignment vertical="center" shrinkToFit="1"/>
    </xf>
    <xf numFmtId="38" fontId="12" fillId="2" borderId="8" xfId="1" applyFont="1" applyFill="1" applyBorder="1" applyAlignment="1">
      <alignment vertical="center" shrinkToFit="1"/>
    </xf>
    <xf numFmtId="38" fontId="12" fillId="3" borderId="8" xfId="1" applyFont="1" applyFill="1" applyBorder="1" applyAlignment="1">
      <alignment vertical="center" shrinkToFit="1"/>
    </xf>
    <xf numFmtId="0" fontId="9" fillId="0" borderId="0" xfId="2" applyFont="1">
      <alignment vertical="center"/>
    </xf>
    <xf numFmtId="38" fontId="12" fillId="3" borderId="1" xfId="3" applyFont="1" applyFill="1" applyBorder="1" applyAlignment="1">
      <alignment vertical="center" shrinkToFit="1"/>
    </xf>
    <xf numFmtId="38" fontId="12" fillId="3" borderId="20" xfId="3" applyFont="1" applyFill="1" applyBorder="1" applyAlignment="1">
      <alignment vertical="center" shrinkToFit="1"/>
    </xf>
    <xf numFmtId="38" fontId="12" fillId="2" borderId="8" xfId="3" applyFont="1" applyFill="1" applyBorder="1" applyAlignment="1">
      <alignment vertical="center" shrinkToFit="1"/>
    </xf>
    <xf numFmtId="38" fontId="12" fillId="3" borderId="8" xfId="3" applyFont="1" applyFill="1" applyBorder="1" applyAlignment="1">
      <alignment vertical="center" shrinkToFit="1"/>
    </xf>
    <xf numFmtId="38" fontId="12" fillId="3" borderId="21" xfId="3" applyFont="1" applyFill="1" applyBorder="1" applyAlignment="1">
      <alignment vertical="center" shrinkToFit="1"/>
    </xf>
    <xf numFmtId="38" fontId="12" fillId="3" borderId="21" xfId="3" applyFont="1" applyFill="1" applyBorder="1" applyAlignment="1">
      <alignment horizontal="right" vertical="center" shrinkToFit="1"/>
    </xf>
    <xf numFmtId="38" fontId="12" fillId="2" borderId="8" xfId="3" applyFont="1" applyFill="1" applyBorder="1" applyAlignment="1">
      <alignment horizontal="right" vertical="center" shrinkToFit="1"/>
    </xf>
    <xf numFmtId="38" fontId="12" fillId="3" borderId="8" xfId="3" applyFont="1" applyFill="1" applyBorder="1" applyAlignment="1">
      <alignment horizontal="right" vertical="center" shrinkToFit="1"/>
    </xf>
    <xf numFmtId="176" fontId="10" fillId="2" borderId="19" xfId="2" applyNumberFormat="1" applyFont="1" applyFill="1" applyBorder="1" applyAlignment="1">
      <alignment horizontal="left" vertical="top" shrinkToFit="1"/>
    </xf>
    <xf numFmtId="176" fontId="10" fillId="2" borderId="19" xfId="2" applyNumberFormat="1" applyFont="1" applyFill="1" applyBorder="1" applyAlignment="1">
      <alignment vertical="top" shrinkToFit="1"/>
    </xf>
    <xf numFmtId="176" fontId="10" fillId="2" borderId="18" xfId="2" applyNumberFormat="1" applyFont="1" applyFill="1" applyBorder="1" applyAlignment="1">
      <alignment vertical="top" shrinkToFit="1"/>
    </xf>
    <xf numFmtId="38" fontId="12" fillId="3" borderId="1" xfId="3" applyFont="1" applyFill="1" applyBorder="1" applyAlignment="1">
      <alignment horizontal="right" vertical="center" shrinkToFit="1"/>
    </xf>
    <xf numFmtId="176" fontId="10" fillId="3" borderId="0" xfId="2" applyNumberFormat="1" applyFont="1" applyFill="1" applyAlignment="1">
      <alignment horizontal="center" vertical="center"/>
    </xf>
    <xf numFmtId="0" fontId="6" fillId="3" borderId="0" xfId="2" applyFont="1" applyFill="1">
      <alignment vertical="center"/>
    </xf>
    <xf numFmtId="0" fontId="9" fillId="3" borderId="0" xfId="2" applyFont="1" applyFill="1">
      <alignment vertical="center"/>
    </xf>
    <xf numFmtId="0" fontId="10" fillId="3" borderId="0" xfId="2" applyFont="1" applyFill="1" applyAlignment="1">
      <alignment vertical="center"/>
    </xf>
    <xf numFmtId="0" fontId="10" fillId="3" borderId="0" xfId="2" applyFont="1" applyFill="1" applyAlignment="1">
      <alignment horizontal="right" vertical="center"/>
    </xf>
    <xf numFmtId="0" fontId="10" fillId="3" borderId="0" xfId="2" applyFont="1" applyFill="1" applyAlignment="1">
      <alignment horizontal="left" vertical="center"/>
    </xf>
    <xf numFmtId="0" fontId="9" fillId="3" borderId="0" xfId="2" applyFont="1" applyFill="1" applyAlignment="1">
      <alignment horizontal="right" vertical="center"/>
    </xf>
    <xf numFmtId="176" fontId="10" fillId="3" borderId="0" xfId="2" applyNumberFormat="1" applyFont="1" applyFill="1" applyBorder="1" applyAlignment="1">
      <alignment horizontal="left" vertical="center" indent="2"/>
    </xf>
    <xf numFmtId="176" fontId="10" fillId="3" borderId="0" xfId="2" applyNumberFormat="1" applyFont="1" applyFill="1" applyBorder="1" applyAlignment="1">
      <alignment horizontal="left" vertical="top" shrinkToFit="1"/>
    </xf>
    <xf numFmtId="176" fontId="10" fillId="3" borderId="0" xfId="2" applyNumberFormat="1" applyFont="1" applyFill="1" applyBorder="1" applyAlignment="1">
      <alignment vertical="top" shrinkToFit="1"/>
    </xf>
    <xf numFmtId="0" fontId="9" fillId="0" borderId="0" xfId="2" applyFont="1" applyFill="1">
      <alignment vertical="center"/>
    </xf>
    <xf numFmtId="38" fontId="12" fillId="0" borderId="22" xfId="1" applyFont="1" applyFill="1" applyBorder="1" applyAlignment="1">
      <alignment vertical="center" shrinkToFit="1"/>
    </xf>
    <xf numFmtId="38" fontId="12" fillId="0" borderId="8" xfId="3" applyFont="1" applyFill="1" applyBorder="1" applyAlignment="1">
      <alignment vertical="center" shrinkToFit="1"/>
    </xf>
    <xf numFmtId="38" fontId="12" fillId="0" borderId="8" xfId="1" applyFont="1" applyFill="1" applyBorder="1" applyAlignment="1">
      <alignment vertical="center" shrinkToFit="1"/>
    </xf>
    <xf numFmtId="176" fontId="13" fillId="0" borderId="29" xfId="2" applyNumberFormat="1" applyFont="1" applyFill="1" applyBorder="1" applyAlignment="1">
      <alignment horizontal="center" vertical="center" wrapText="1"/>
    </xf>
    <xf numFmtId="176" fontId="13" fillId="4" borderId="29" xfId="2" applyNumberFormat="1" applyFont="1" applyFill="1" applyBorder="1" applyAlignment="1">
      <alignment horizontal="center" vertical="center" wrapText="1"/>
    </xf>
    <xf numFmtId="176" fontId="13" fillId="4" borderId="33" xfId="2" applyNumberFormat="1" applyFont="1" applyFill="1" applyBorder="1" applyAlignment="1">
      <alignment horizontal="center" vertical="center" wrapText="1"/>
    </xf>
    <xf numFmtId="12" fontId="9" fillId="0" borderId="0" xfId="2" applyNumberFormat="1" applyFont="1" applyFill="1" applyAlignment="1">
      <alignment horizontal="right" vertical="center"/>
    </xf>
    <xf numFmtId="12" fontId="9" fillId="0" borderId="0" xfId="2" applyNumberFormat="1" applyFont="1" applyFill="1" applyAlignment="1">
      <alignment horizontal="center" vertical="center"/>
    </xf>
    <xf numFmtId="0" fontId="9" fillId="0" borderId="0" xfId="2" applyFont="1" applyFill="1" applyAlignment="1">
      <alignment horizontal="center" vertical="center"/>
    </xf>
    <xf numFmtId="38" fontId="12" fillId="3" borderId="22" xfId="3" applyFont="1" applyFill="1" applyBorder="1" applyAlignment="1">
      <alignment horizontal="right" vertical="center" shrinkToFit="1"/>
    </xf>
    <xf numFmtId="177" fontId="12" fillId="3" borderId="22" xfId="3" applyNumberFormat="1" applyFont="1" applyFill="1" applyBorder="1" applyAlignment="1">
      <alignment horizontal="right" vertical="center" shrinkToFit="1"/>
    </xf>
    <xf numFmtId="38" fontId="12" fillId="3" borderId="8" xfId="1" applyFont="1" applyFill="1" applyBorder="1" applyAlignment="1">
      <alignment horizontal="right" vertical="center" shrinkToFit="1"/>
    </xf>
    <xf numFmtId="38" fontId="12" fillId="2" borderId="4" xfId="1" applyFont="1" applyFill="1" applyBorder="1" applyAlignment="1">
      <alignment vertical="center" shrinkToFit="1"/>
    </xf>
    <xf numFmtId="38" fontId="12" fillId="3" borderId="4" xfId="1" applyFont="1" applyFill="1" applyBorder="1" applyAlignment="1">
      <alignment vertical="center" shrinkToFit="1"/>
    </xf>
    <xf numFmtId="38" fontId="12" fillId="0" borderId="4" xfId="1" applyFont="1" applyFill="1" applyBorder="1" applyAlignment="1">
      <alignment vertical="center" shrinkToFit="1"/>
    </xf>
    <xf numFmtId="176" fontId="13" fillId="0" borderId="33" xfId="2" applyNumberFormat="1" applyFont="1" applyFill="1" applyBorder="1" applyAlignment="1">
      <alignment horizontal="center" vertical="center" wrapText="1"/>
    </xf>
    <xf numFmtId="38" fontId="12" fillId="0" borderId="23" xfId="1" applyFont="1" applyFill="1" applyBorder="1" applyAlignment="1">
      <alignment vertical="center" shrinkToFit="1"/>
    </xf>
    <xf numFmtId="38" fontId="12" fillId="0" borderId="1" xfId="3" applyFont="1" applyFill="1" applyBorder="1" applyAlignment="1">
      <alignment vertical="center" shrinkToFit="1"/>
    </xf>
    <xf numFmtId="38" fontId="12" fillId="0" borderId="21" xfId="3" applyFont="1" applyFill="1" applyBorder="1" applyAlignment="1">
      <alignment horizontal="right" vertical="center" shrinkToFit="1"/>
    </xf>
    <xf numFmtId="38" fontId="12" fillId="0" borderId="21" xfId="3" applyFont="1" applyFill="1" applyBorder="1" applyAlignment="1">
      <alignment vertical="center" shrinkToFit="1"/>
    </xf>
    <xf numFmtId="38" fontId="12" fillId="0" borderId="8" xfId="1" applyFont="1" applyFill="1" applyBorder="1" applyAlignment="1">
      <alignment horizontal="right" vertical="center" shrinkToFit="1"/>
    </xf>
    <xf numFmtId="38" fontId="12" fillId="0" borderId="53" xfId="3" applyFont="1" applyFill="1" applyBorder="1" applyAlignment="1">
      <alignment horizontal="right" vertical="center" shrinkToFit="1"/>
    </xf>
    <xf numFmtId="38" fontId="12" fillId="3" borderId="53" xfId="1" applyFont="1" applyFill="1" applyBorder="1" applyAlignment="1">
      <alignment vertical="center" shrinkToFit="1"/>
    </xf>
    <xf numFmtId="38" fontId="12" fillId="3" borderId="22" xfId="1" applyFont="1" applyFill="1" applyBorder="1" applyAlignment="1">
      <alignment vertical="center" shrinkToFit="1"/>
    </xf>
    <xf numFmtId="38" fontId="12" fillId="0" borderId="22" xfId="3" applyFont="1" applyFill="1" applyBorder="1" applyAlignment="1">
      <alignment horizontal="right" vertical="center" shrinkToFit="1"/>
    </xf>
    <xf numFmtId="38" fontId="12" fillId="3" borderId="23" xfId="1" applyFont="1" applyFill="1" applyBorder="1" applyAlignment="1">
      <alignment vertical="center" shrinkToFit="1"/>
    </xf>
    <xf numFmtId="0" fontId="22" fillId="0" borderId="0" xfId="2" applyFont="1">
      <alignment vertical="center"/>
    </xf>
    <xf numFmtId="0" fontId="1" fillId="0" borderId="54" xfId="6" applyBorder="1">
      <alignment vertical="center"/>
    </xf>
    <xf numFmtId="0" fontId="1" fillId="0" borderId="55" xfId="6" applyBorder="1" applyAlignment="1">
      <alignment vertical="center" shrinkToFit="1"/>
    </xf>
    <xf numFmtId="0" fontId="1" fillId="0" borderId="55" xfId="6" applyBorder="1">
      <alignment vertical="center"/>
    </xf>
    <xf numFmtId="0" fontId="1" fillId="0" borderId="56" xfId="6" applyBorder="1">
      <alignment vertical="center"/>
    </xf>
    <xf numFmtId="0" fontId="1" fillId="0" borderId="0" xfId="6">
      <alignment vertical="center"/>
    </xf>
    <xf numFmtId="0" fontId="1" fillId="0" borderId="57" xfId="6" applyBorder="1">
      <alignment vertical="center"/>
    </xf>
    <xf numFmtId="0" fontId="23" fillId="0" borderId="0" xfId="6" applyFont="1">
      <alignment vertical="center"/>
    </xf>
    <xf numFmtId="0" fontId="24" fillId="0" borderId="0" xfId="6" applyFont="1">
      <alignment vertical="center"/>
    </xf>
    <xf numFmtId="0" fontId="1" fillId="0" borderId="58" xfId="6" applyBorder="1">
      <alignment vertical="center"/>
    </xf>
    <xf numFmtId="0" fontId="1" fillId="0" borderId="0" xfId="6" applyAlignment="1">
      <alignment vertical="center" shrinkToFit="1"/>
    </xf>
    <xf numFmtId="0" fontId="25" fillId="0" borderId="42" xfId="6" applyFont="1" applyBorder="1" applyAlignment="1">
      <alignment vertical="center" shrinkToFit="1"/>
    </xf>
    <xf numFmtId="0" fontId="25" fillId="0" borderId="59" xfId="6" applyFont="1" applyBorder="1" applyAlignment="1">
      <alignment horizontal="left" vertical="center"/>
    </xf>
    <xf numFmtId="0" fontId="25" fillId="2" borderId="60" xfId="6" applyFont="1" applyFill="1" applyBorder="1" applyAlignment="1">
      <alignment horizontal="left" vertical="center"/>
    </xf>
    <xf numFmtId="0" fontId="25" fillId="0" borderId="0" xfId="6" applyFont="1">
      <alignment vertical="center"/>
    </xf>
    <xf numFmtId="0" fontId="25" fillId="0" borderId="58" xfId="6" applyFont="1" applyBorder="1">
      <alignment vertical="center"/>
    </xf>
    <xf numFmtId="0" fontId="25" fillId="0" borderId="0" xfId="6" applyFont="1" applyAlignment="1">
      <alignment vertical="center" shrinkToFit="1"/>
    </xf>
    <xf numFmtId="0" fontId="25" fillId="0" borderId="0" xfId="6" applyFont="1" applyAlignment="1">
      <alignment horizontal="left" vertical="center"/>
    </xf>
    <xf numFmtId="0" fontId="25" fillId="0" borderId="7" xfId="6" applyFont="1" applyBorder="1" applyAlignment="1">
      <alignment vertical="center" shrinkToFit="1"/>
    </xf>
    <xf numFmtId="0" fontId="25" fillId="0" borderId="61" xfId="6" applyFont="1" applyBorder="1">
      <alignment vertical="center"/>
    </xf>
    <xf numFmtId="0" fontId="25" fillId="2" borderId="61" xfId="6" applyFont="1" applyFill="1" applyBorder="1" applyAlignment="1">
      <alignment horizontal="left" vertical="center"/>
    </xf>
    <xf numFmtId="0" fontId="25" fillId="2" borderId="62" xfId="6" applyFont="1" applyFill="1" applyBorder="1" applyAlignment="1">
      <alignment horizontal="left" vertical="center"/>
    </xf>
    <xf numFmtId="0" fontId="25" fillId="2" borderId="63" xfId="6" applyFont="1" applyFill="1" applyBorder="1" applyAlignment="1">
      <alignment horizontal="left" vertical="center"/>
    </xf>
    <xf numFmtId="0" fontId="25" fillId="0" borderId="37" xfId="6" applyFont="1" applyBorder="1" applyAlignment="1">
      <alignment vertical="center" shrinkToFit="1"/>
    </xf>
    <xf numFmtId="0" fontId="25" fillId="0" borderId="64" xfId="6" applyFont="1" applyBorder="1">
      <alignment vertical="center"/>
    </xf>
    <xf numFmtId="0" fontId="25" fillId="2" borderId="64" xfId="6" applyFont="1" applyFill="1" applyBorder="1" applyAlignment="1">
      <alignment horizontal="left" vertical="center"/>
    </xf>
    <xf numFmtId="0" fontId="25" fillId="2" borderId="65" xfId="6" applyFont="1" applyFill="1" applyBorder="1" applyAlignment="1">
      <alignment horizontal="left" vertical="center"/>
    </xf>
    <xf numFmtId="0" fontId="25" fillId="2" borderId="66" xfId="6" applyFont="1" applyFill="1" applyBorder="1" applyAlignment="1">
      <alignment horizontal="left" vertical="center"/>
    </xf>
    <xf numFmtId="0" fontId="25" fillId="0" borderId="67" xfId="6" applyFont="1" applyBorder="1" applyAlignment="1">
      <alignment vertical="center" shrinkToFit="1"/>
    </xf>
    <xf numFmtId="0" fontId="25" fillId="0" borderId="67" xfId="6" applyFont="1" applyBorder="1">
      <alignment vertical="center"/>
    </xf>
    <xf numFmtId="0" fontId="25" fillId="2" borderId="68" xfId="6" applyFont="1" applyFill="1" applyBorder="1" applyAlignment="1">
      <alignment horizontal="left" vertical="center"/>
    </xf>
    <xf numFmtId="0" fontId="25" fillId="2" borderId="69" xfId="6" applyFont="1" applyFill="1" applyBorder="1" applyAlignment="1">
      <alignment horizontal="left" vertical="center"/>
    </xf>
    <xf numFmtId="0" fontId="25" fillId="2" borderId="70" xfId="6" applyFont="1" applyFill="1" applyBorder="1" applyAlignment="1">
      <alignment horizontal="left" vertical="center"/>
    </xf>
    <xf numFmtId="0" fontId="25" fillId="0" borderId="61" xfId="6" applyFont="1" applyBorder="1" applyAlignment="1">
      <alignment vertical="center" shrinkToFit="1"/>
    </xf>
    <xf numFmtId="0" fontId="25" fillId="2" borderId="71" xfId="6" applyFont="1" applyFill="1" applyBorder="1">
      <alignment vertical="center"/>
    </xf>
    <xf numFmtId="0" fontId="25" fillId="0" borderId="72" xfId="6" applyFont="1" applyBorder="1">
      <alignment vertical="center"/>
    </xf>
    <xf numFmtId="0" fontId="25" fillId="0" borderId="73" xfId="6" applyFont="1" applyBorder="1" applyAlignment="1">
      <alignment vertical="center" shrinkToFit="1"/>
    </xf>
    <xf numFmtId="0" fontId="25" fillId="2" borderId="73" xfId="6" applyFont="1" applyFill="1" applyBorder="1">
      <alignment vertical="center"/>
    </xf>
    <xf numFmtId="0" fontId="25" fillId="2" borderId="74" xfId="6" applyFont="1" applyFill="1" applyBorder="1">
      <alignment vertical="center"/>
    </xf>
    <xf numFmtId="0" fontId="25" fillId="2" borderId="75" xfId="6" applyFont="1" applyFill="1" applyBorder="1">
      <alignment vertical="center"/>
    </xf>
    <xf numFmtId="0" fontId="25" fillId="0" borderId="76" xfId="6" applyFont="1" applyBorder="1" applyAlignment="1">
      <alignment vertical="center" shrinkToFit="1"/>
    </xf>
    <xf numFmtId="0" fontId="25" fillId="2" borderId="77" xfId="6" applyFont="1" applyFill="1" applyBorder="1">
      <alignment vertical="center"/>
    </xf>
    <xf numFmtId="0" fontId="25" fillId="2" borderId="78" xfId="6" applyFont="1" applyFill="1" applyBorder="1">
      <alignment vertical="center"/>
    </xf>
    <xf numFmtId="0" fontId="25" fillId="2" borderId="79" xfId="6" applyFont="1" applyFill="1" applyBorder="1">
      <alignment vertical="center"/>
    </xf>
    <xf numFmtId="0" fontId="25" fillId="0" borderId="80" xfId="6" applyFont="1" applyBorder="1" applyAlignment="1">
      <alignment vertical="center" shrinkToFit="1"/>
    </xf>
    <xf numFmtId="0" fontId="25" fillId="0" borderId="81" xfId="6" applyFont="1" applyBorder="1">
      <alignment vertical="center"/>
    </xf>
    <xf numFmtId="178" fontId="25" fillId="2" borderId="82" xfId="6" applyNumberFormat="1" applyFont="1" applyFill="1" applyBorder="1" applyAlignment="1">
      <alignment horizontal="left" vertical="center"/>
    </xf>
    <xf numFmtId="178" fontId="25" fillId="2" borderId="83" xfId="6" applyNumberFormat="1" applyFont="1" applyFill="1" applyBorder="1" applyAlignment="1">
      <alignment horizontal="left" vertical="center"/>
    </xf>
    <xf numFmtId="0" fontId="25" fillId="2" borderId="83" xfId="6" applyFont="1" applyFill="1" applyBorder="1" applyAlignment="1">
      <alignment horizontal="left" vertical="center"/>
    </xf>
    <xf numFmtId="0" fontId="25" fillId="2" borderId="84" xfId="6" applyFont="1" applyFill="1" applyBorder="1" applyAlignment="1">
      <alignment horizontal="left" vertical="center"/>
    </xf>
    <xf numFmtId="0" fontId="25" fillId="0" borderId="85" xfId="6" applyFont="1" applyBorder="1">
      <alignment vertical="center"/>
    </xf>
    <xf numFmtId="178" fontId="25" fillId="2" borderId="72" xfId="6" applyNumberFormat="1" applyFont="1" applyFill="1" applyBorder="1" applyAlignment="1">
      <alignment horizontal="left" vertical="center"/>
    </xf>
    <xf numFmtId="0" fontId="25" fillId="2" borderId="72" xfId="6" applyFont="1" applyFill="1" applyBorder="1" applyAlignment="1">
      <alignment horizontal="left" vertical="center"/>
    </xf>
    <xf numFmtId="0" fontId="25" fillId="2" borderId="26" xfId="6" applyFont="1" applyFill="1" applyBorder="1" applyAlignment="1">
      <alignment horizontal="left" vertical="center"/>
    </xf>
    <xf numFmtId="178" fontId="25" fillId="0" borderId="0" xfId="6" applyNumberFormat="1" applyFont="1" applyAlignment="1">
      <alignment horizontal="left" vertical="center"/>
    </xf>
    <xf numFmtId="0" fontId="1" fillId="0" borderId="86" xfId="6" applyBorder="1">
      <alignment vertical="center"/>
    </xf>
    <xf numFmtId="0" fontId="25" fillId="0" borderId="87" xfId="6" applyFont="1" applyBorder="1" applyAlignment="1">
      <alignment vertical="center" shrinkToFit="1"/>
    </xf>
    <xf numFmtId="0" fontId="25" fillId="0" borderId="87" xfId="6" applyFont="1" applyBorder="1">
      <alignment vertical="center"/>
    </xf>
    <xf numFmtId="0" fontId="25" fillId="0" borderId="88" xfId="6" applyFont="1" applyBorder="1">
      <alignment vertical="center"/>
    </xf>
    <xf numFmtId="0" fontId="27" fillId="0" borderId="0" xfId="6" applyFont="1">
      <alignment vertical="center"/>
    </xf>
    <xf numFmtId="0" fontId="25" fillId="0" borderId="0" xfId="6" applyFont="1" applyAlignment="1">
      <alignment horizontal="right" vertical="center"/>
    </xf>
    <xf numFmtId="0" fontId="28" fillId="0" borderId="0" xfId="6" applyFont="1" applyAlignment="1">
      <alignment vertical="center" wrapText="1"/>
    </xf>
    <xf numFmtId="0" fontId="25" fillId="0" borderId="0" xfId="6" applyFont="1" applyAlignment="1">
      <alignment vertical="center" wrapText="1"/>
    </xf>
    <xf numFmtId="0" fontId="25" fillId="0" borderId="0" xfId="6" applyFont="1" applyAlignment="1">
      <alignment horizontal="justify" vertical="center" wrapText="1"/>
    </xf>
    <xf numFmtId="0" fontId="29" fillId="0" borderId="0" xfId="6" applyFont="1" applyAlignment="1">
      <alignment horizontal="right" vertical="center"/>
    </xf>
    <xf numFmtId="0" fontId="25" fillId="0" borderId="29" xfId="6" applyFont="1" applyBorder="1">
      <alignment vertical="center"/>
    </xf>
    <xf numFmtId="0" fontId="25" fillId="0" borderId="9" xfId="6" applyFont="1" applyBorder="1" applyAlignment="1">
      <alignment horizontal="center" vertical="center"/>
    </xf>
    <xf numFmtId="0" fontId="25" fillId="0" borderId="60" xfId="6" applyFont="1" applyBorder="1" applyAlignment="1">
      <alignment horizontal="center" vertical="center"/>
    </xf>
    <xf numFmtId="0" fontId="25" fillId="0" borderId="0" xfId="6" applyFont="1" applyAlignment="1">
      <alignment horizontal="left" vertical="center" wrapText="1"/>
    </xf>
    <xf numFmtId="0" fontId="27" fillId="0" borderId="0" xfId="6" applyFont="1" applyAlignment="1">
      <alignment horizontal="right" vertical="center"/>
    </xf>
    <xf numFmtId="0" fontId="25" fillId="0" borderId="29" xfId="6" applyFont="1" applyBorder="1" applyAlignment="1">
      <alignment horizontal="center" vertical="center"/>
    </xf>
    <xf numFmtId="0" fontId="25" fillId="0" borderId="42" xfId="6" applyFont="1" applyBorder="1" applyAlignment="1">
      <alignment horizontal="center" vertical="center"/>
    </xf>
    <xf numFmtId="38" fontId="25" fillId="0" borderId="29" xfId="7" applyFont="1" applyBorder="1">
      <alignment vertical="center"/>
    </xf>
    <xf numFmtId="38" fontId="25" fillId="2" borderId="29" xfId="7" applyFont="1" applyFill="1" applyBorder="1">
      <alignment vertical="center"/>
    </xf>
    <xf numFmtId="0" fontId="25" fillId="0" borderId="42" xfId="6" applyFont="1" applyBorder="1">
      <alignment vertical="center"/>
    </xf>
    <xf numFmtId="0" fontId="25" fillId="0" borderId="9" xfId="6" applyFont="1" applyBorder="1">
      <alignment vertical="center"/>
    </xf>
    <xf numFmtId="0" fontId="25" fillId="0" borderId="60" xfId="6" applyFont="1" applyBorder="1">
      <alignment vertical="center"/>
    </xf>
    <xf numFmtId="0" fontId="29" fillId="0" borderId="0" xfId="6" applyFont="1">
      <alignment vertical="center"/>
    </xf>
    <xf numFmtId="178" fontId="25" fillId="0" borderId="0" xfId="6" applyNumberFormat="1" applyFont="1" applyAlignment="1">
      <alignment horizontal="center" vertical="center"/>
    </xf>
    <xf numFmtId="0" fontId="30" fillId="0" borderId="0" xfId="6" applyFont="1" applyAlignment="1">
      <alignment horizontal="left" vertical="center" wrapText="1"/>
    </xf>
    <xf numFmtId="0" fontId="30" fillId="0" borderId="0" xfId="6" applyFont="1" applyAlignment="1">
      <alignment horizontal="center" vertical="center" wrapText="1"/>
    </xf>
    <xf numFmtId="0" fontId="33" fillId="0" borderId="0" xfId="6" applyFont="1">
      <alignment vertical="center"/>
    </xf>
    <xf numFmtId="0" fontId="25" fillId="2" borderId="42" xfId="6" applyFont="1" applyFill="1" applyBorder="1">
      <alignment vertical="center"/>
    </xf>
    <xf numFmtId="0" fontId="25" fillId="0" borderId="0" xfId="6" applyFont="1" applyAlignment="1">
      <alignment horizontal="center" vertical="center"/>
    </xf>
    <xf numFmtId="0" fontId="25" fillId="5" borderId="0" xfId="6" applyFont="1" applyFill="1">
      <alignment vertical="center"/>
    </xf>
    <xf numFmtId="0" fontId="33" fillId="0" borderId="0" xfId="6" applyFont="1" applyAlignment="1">
      <alignment horizontal="left" vertical="center"/>
    </xf>
    <xf numFmtId="0" fontId="25" fillId="0" borderId="80" xfId="6" applyFont="1" applyBorder="1">
      <alignment vertical="center"/>
    </xf>
    <xf numFmtId="0" fontId="34" fillId="0" borderId="29" xfId="6" applyFont="1" applyBorder="1" applyAlignment="1">
      <alignment horizontal="left" vertical="center"/>
    </xf>
    <xf numFmtId="0" fontId="25" fillId="0" borderId="7" xfId="6" applyFont="1" applyBorder="1">
      <alignment vertical="center"/>
    </xf>
    <xf numFmtId="0" fontId="25" fillId="0" borderId="5" xfId="6" applyFont="1" applyBorder="1">
      <alignment vertical="center"/>
    </xf>
    <xf numFmtId="0" fontId="25" fillId="0" borderId="13" xfId="6" applyFont="1" applyBorder="1">
      <alignment vertical="center"/>
    </xf>
    <xf numFmtId="0" fontId="25" fillId="0" borderId="37" xfId="6" applyFont="1" applyBorder="1">
      <alignment vertical="center"/>
    </xf>
    <xf numFmtId="0" fontId="25" fillId="0" borderId="15" xfId="6" applyFont="1" applyBorder="1">
      <alignment vertical="center"/>
    </xf>
    <xf numFmtId="0" fontId="25" fillId="0" borderId="26" xfId="6" applyFont="1" applyBorder="1">
      <alignment vertical="center"/>
    </xf>
    <xf numFmtId="49" fontId="25" fillId="0" borderId="0" xfId="6" applyNumberFormat="1" applyFont="1" applyAlignment="1">
      <alignment horizontal="right" vertical="center"/>
    </xf>
    <xf numFmtId="49" fontId="25" fillId="0" borderId="0" xfId="6" applyNumberFormat="1" applyFont="1" applyAlignment="1">
      <alignment horizontal="right" vertical="top"/>
    </xf>
    <xf numFmtId="38" fontId="12" fillId="3" borderId="16" xfId="3" applyFont="1" applyFill="1" applyBorder="1" applyAlignment="1">
      <alignment horizontal="center" vertical="center" shrinkToFit="1"/>
    </xf>
    <xf numFmtId="38" fontId="12" fillId="3" borderId="16" xfId="3" applyFont="1" applyFill="1" applyBorder="1" applyAlignment="1">
      <alignment horizontal="right" vertical="center" shrinkToFit="1"/>
    </xf>
    <xf numFmtId="0" fontId="25" fillId="0" borderId="0" xfId="6" applyFont="1">
      <alignment vertical="center"/>
    </xf>
    <xf numFmtId="38" fontId="12" fillId="3" borderId="23" xfId="3" applyFont="1" applyFill="1" applyBorder="1" applyAlignment="1">
      <alignment horizontal="right" vertical="center" shrinkToFit="1"/>
    </xf>
    <xf numFmtId="38" fontId="36" fillId="2" borderId="25" xfId="3" applyFont="1" applyFill="1" applyBorder="1" applyAlignment="1">
      <alignment horizontal="right" vertical="center" wrapText="1"/>
    </xf>
    <xf numFmtId="0" fontId="25" fillId="0" borderId="0" xfId="6" applyFont="1">
      <alignment vertical="center"/>
    </xf>
    <xf numFmtId="38" fontId="12" fillId="3" borderId="16" xfId="3" applyFont="1" applyFill="1" applyBorder="1" applyAlignment="1">
      <alignment horizontal="center" vertical="center" shrinkToFit="1"/>
    </xf>
    <xf numFmtId="38" fontId="12" fillId="3" borderId="16" xfId="3" applyFont="1" applyFill="1" applyBorder="1" applyAlignment="1">
      <alignment horizontal="right" vertical="center" shrinkToFit="1"/>
    </xf>
    <xf numFmtId="38" fontId="12" fillId="3" borderId="16" xfId="3" applyFont="1" applyFill="1" applyBorder="1" applyAlignment="1">
      <alignment horizontal="center" vertical="center" shrinkToFit="1"/>
    </xf>
    <xf numFmtId="38" fontId="12" fillId="2" borderId="4" xfId="1" applyFont="1" applyFill="1" applyBorder="1" applyAlignment="1">
      <alignment horizontal="right" vertical="center" shrinkToFit="1"/>
    </xf>
    <xf numFmtId="0" fontId="25" fillId="0" borderId="29" xfId="6" applyFont="1" applyBorder="1" applyAlignment="1">
      <alignment horizontal="center" vertical="center"/>
    </xf>
    <xf numFmtId="0" fontId="25" fillId="0" borderId="0" xfId="6" applyFont="1">
      <alignment vertical="center"/>
    </xf>
    <xf numFmtId="0" fontId="1" fillId="0" borderId="0" xfId="6">
      <alignment vertical="center"/>
    </xf>
    <xf numFmtId="0" fontId="25" fillId="0" borderId="0" xfId="6" applyFont="1" applyAlignment="1">
      <alignment horizontal="left" vertical="center" wrapText="1"/>
    </xf>
    <xf numFmtId="0" fontId="31" fillId="0" borderId="0" xfId="6" applyFont="1" applyAlignment="1">
      <alignment horizontal="justify" vertical="center"/>
    </xf>
    <xf numFmtId="0" fontId="25" fillId="0" borderId="0" xfId="6" applyFont="1" applyAlignment="1">
      <alignment horizontal="left" vertical="center"/>
    </xf>
    <xf numFmtId="0" fontId="25" fillId="0" borderId="29" xfId="6" applyFont="1" applyBorder="1">
      <alignment vertical="center"/>
    </xf>
    <xf numFmtId="0" fontId="1" fillId="0" borderId="29" xfId="6" applyBorder="1">
      <alignment vertical="center"/>
    </xf>
    <xf numFmtId="0" fontId="25" fillId="0" borderId="42" xfId="6" applyFont="1" applyBorder="1">
      <alignment vertical="center"/>
    </xf>
    <xf numFmtId="0" fontId="1" fillId="0" borderId="60" xfId="6" applyBorder="1">
      <alignment vertical="center"/>
    </xf>
    <xf numFmtId="0" fontId="25" fillId="0" borderId="0" xfId="6" applyFont="1" applyAlignment="1">
      <alignment horizontal="center" vertical="center"/>
    </xf>
    <xf numFmtId="0" fontId="25" fillId="0" borderId="29" xfId="6" applyFont="1" applyBorder="1" applyAlignment="1">
      <alignment horizontal="center" vertical="center" wrapText="1"/>
    </xf>
    <xf numFmtId="0" fontId="1" fillId="0" borderId="29" xfId="6" applyBorder="1" applyAlignment="1">
      <alignment horizontal="center" vertical="center" wrapText="1"/>
    </xf>
    <xf numFmtId="0" fontId="25" fillId="0" borderId="29" xfId="6" applyFont="1" applyBorder="1" applyAlignment="1">
      <alignment horizontal="center" vertical="center"/>
    </xf>
    <xf numFmtId="0" fontId="1" fillId="0" borderId="29" xfId="6" applyBorder="1" applyAlignment="1">
      <alignment horizontal="center" vertical="center"/>
    </xf>
    <xf numFmtId="0" fontId="25" fillId="0" borderId="60" xfId="6" applyFont="1" applyBorder="1">
      <alignment vertical="center"/>
    </xf>
    <xf numFmtId="178" fontId="25" fillId="2" borderId="42" xfId="6" applyNumberFormat="1" applyFont="1" applyFill="1" applyBorder="1" applyAlignment="1">
      <alignment horizontal="center" vertical="center"/>
    </xf>
    <xf numFmtId="178" fontId="25" fillId="2" borderId="9" xfId="6" applyNumberFormat="1" applyFont="1" applyFill="1" applyBorder="1" applyAlignment="1">
      <alignment horizontal="center" vertical="center"/>
    </xf>
    <xf numFmtId="0" fontId="27" fillId="0" borderId="7" xfId="6" applyFont="1" applyBorder="1" applyAlignment="1">
      <alignment horizontal="left" vertical="center"/>
    </xf>
    <xf numFmtId="0" fontId="27" fillId="0" borderId="13" xfId="6" applyFont="1" applyBorder="1" applyAlignment="1">
      <alignment horizontal="left" vertical="center"/>
    </xf>
    <xf numFmtId="0" fontId="25" fillId="2" borderId="7"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3" xfId="6" applyFont="1" applyFill="1" applyBorder="1" applyAlignment="1">
      <alignment horizontal="left" vertical="center"/>
    </xf>
    <xf numFmtId="0" fontId="27" fillId="0" borderId="67" xfId="6" applyFont="1" applyBorder="1" applyAlignment="1">
      <alignment horizontal="left" vertical="center"/>
    </xf>
    <xf numFmtId="0" fontId="27" fillId="0" borderId="26" xfId="6" applyFont="1" applyBorder="1" applyAlignment="1">
      <alignment horizontal="left" vertical="center"/>
    </xf>
    <xf numFmtId="0" fontId="25" fillId="2" borderId="67" xfId="6" applyFont="1" applyFill="1" applyBorder="1" applyAlignment="1">
      <alignment horizontal="left" vertical="center"/>
    </xf>
    <xf numFmtId="0" fontId="25" fillId="2" borderId="72" xfId="6" applyFont="1" applyFill="1" applyBorder="1" applyAlignment="1">
      <alignment horizontal="left" vertical="center"/>
    </xf>
    <xf numFmtId="0" fontId="25" fillId="2" borderId="26" xfId="6" applyFont="1" applyFill="1" applyBorder="1" applyAlignment="1">
      <alignment horizontal="left" vertical="center"/>
    </xf>
    <xf numFmtId="0" fontId="25" fillId="0" borderId="85" xfId="6" applyFont="1" applyBorder="1" applyAlignment="1">
      <alignment horizontal="center" vertical="center" wrapText="1"/>
    </xf>
    <xf numFmtId="0" fontId="25" fillId="2" borderId="42" xfId="6" applyFont="1" applyFill="1" applyBorder="1" applyAlignment="1">
      <alignment horizontal="left" vertical="center"/>
    </xf>
    <xf numFmtId="0" fontId="25" fillId="2" borderId="9" xfId="6" applyFont="1" applyFill="1" applyBorder="1" applyAlignment="1">
      <alignment horizontal="left" vertical="center"/>
    </xf>
    <xf numFmtId="0" fontId="25" fillId="2" borderId="60" xfId="6" applyFont="1" applyFill="1" applyBorder="1" applyAlignment="1">
      <alignment horizontal="left" vertical="center"/>
    </xf>
    <xf numFmtId="0" fontId="29" fillId="0" borderId="0" xfId="6" applyFont="1" applyAlignment="1">
      <alignment horizontal="right" vertical="center"/>
    </xf>
    <xf numFmtId="0" fontId="27" fillId="0" borderId="5" xfId="6" applyFont="1" applyBorder="1" applyAlignment="1">
      <alignment horizontal="left" vertical="center"/>
    </xf>
    <xf numFmtId="0" fontId="27" fillId="0" borderId="72" xfId="6" applyFont="1" applyBorder="1" applyAlignment="1">
      <alignment horizontal="left" vertical="center"/>
    </xf>
    <xf numFmtId="0" fontId="30" fillId="0" borderId="0" xfId="6" applyFont="1" applyAlignment="1">
      <alignment horizontal="center" vertical="center" wrapText="1"/>
    </xf>
    <xf numFmtId="0" fontId="1" fillId="0" borderId="0" xfId="6" applyAlignment="1">
      <alignment horizontal="center" vertical="center" wrapText="1"/>
    </xf>
    <xf numFmtId="0" fontId="1" fillId="0" borderId="0" xfId="6" applyAlignment="1">
      <alignment horizontal="left" vertical="center"/>
    </xf>
    <xf numFmtId="0" fontId="1" fillId="0" borderId="0" xfId="6" applyAlignment="1">
      <alignment horizontal="center" vertical="center"/>
    </xf>
    <xf numFmtId="0" fontId="31" fillId="0" borderId="72" xfId="6" applyFont="1" applyBorder="1" applyAlignment="1">
      <alignment horizontal="justify" vertical="center"/>
    </xf>
    <xf numFmtId="0" fontId="1" fillId="0" borderId="72" xfId="6" applyBorder="1">
      <alignment vertical="center"/>
    </xf>
    <xf numFmtId="179" fontId="30" fillId="2" borderId="0" xfId="6" applyNumberFormat="1" applyFont="1" applyFill="1" applyAlignment="1">
      <alignment horizontal="center" vertical="center"/>
    </xf>
    <xf numFmtId="0" fontId="30" fillId="0" borderId="0" xfId="6" applyFont="1" applyAlignment="1">
      <alignment horizontal="left" vertical="center" wrapText="1"/>
    </xf>
    <xf numFmtId="0" fontId="27" fillId="0" borderId="0" xfId="6" applyFont="1" applyAlignment="1">
      <alignment horizontal="right" vertical="center"/>
    </xf>
    <xf numFmtId="0" fontId="27" fillId="2" borderId="0" xfId="6" applyFont="1" applyFill="1" applyAlignment="1">
      <alignment horizontal="center" vertical="center"/>
    </xf>
    <xf numFmtId="0" fontId="25" fillId="0" borderId="0" xfId="6" applyFont="1" applyAlignment="1">
      <alignment horizontal="justify" vertical="center" wrapText="1"/>
    </xf>
    <xf numFmtId="0" fontId="25" fillId="5" borderId="0" xfId="6" applyFont="1" applyFill="1">
      <alignment vertical="center"/>
    </xf>
    <xf numFmtId="0" fontId="25" fillId="2" borderId="0" xfId="6" applyFont="1" applyFill="1" applyAlignment="1">
      <alignment horizontal="left" vertical="center" wrapText="1"/>
    </xf>
    <xf numFmtId="0" fontId="25" fillId="2" borderId="0" xfId="6" applyFont="1" applyFill="1" applyAlignment="1">
      <alignment horizontal="left" vertical="center"/>
    </xf>
    <xf numFmtId="38" fontId="12" fillId="3" borderId="23" xfId="3" applyFont="1" applyFill="1" applyBorder="1" applyAlignment="1">
      <alignment horizontal="center" vertical="center" shrinkToFit="1"/>
    </xf>
    <xf numFmtId="38" fontId="12" fillId="3" borderId="24" xfId="3" applyFont="1" applyFill="1" applyBorder="1" applyAlignment="1">
      <alignment horizontal="center" vertical="center" shrinkToFit="1"/>
    </xf>
    <xf numFmtId="38" fontId="12" fillId="3" borderId="27" xfId="3" applyFont="1" applyFill="1" applyBorder="1" applyAlignment="1">
      <alignment horizontal="center" vertical="center" shrinkToFit="1"/>
    </xf>
    <xf numFmtId="176" fontId="16" fillId="0" borderId="42"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49" xfId="2" applyNumberFormat="1" applyFont="1" applyBorder="1" applyAlignment="1">
      <alignment horizontal="center" vertical="center"/>
    </xf>
    <xf numFmtId="176" fontId="15" fillId="0" borderId="50" xfId="2" applyNumberFormat="1" applyFont="1" applyBorder="1" applyAlignment="1">
      <alignment horizontal="center" vertical="center"/>
    </xf>
    <xf numFmtId="176" fontId="15" fillId="0" borderId="51" xfId="2" applyNumberFormat="1" applyFont="1" applyBorder="1" applyAlignment="1">
      <alignment horizontal="center" vertical="center"/>
    </xf>
    <xf numFmtId="176" fontId="10" fillId="0" borderId="18" xfId="2" applyNumberFormat="1" applyFont="1" applyBorder="1" applyAlignment="1">
      <alignment horizontal="left" vertical="center" indent="2"/>
    </xf>
    <xf numFmtId="176" fontId="10" fillId="0" borderId="37" xfId="2" applyNumberFormat="1" applyFont="1" applyBorder="1" applyAlignment="1">
      <alignment horizontal="left" vertical="center" indent="1"/>
    </xf>
    <xf numFmtId="176" fontId="10" fillId="0" borderId="0" xfId="2" applyNumberFormat="1" applyFont="1" applyBorder="1" applyAlignment="1">
      <alignment horizontal="left" vertical="center" indent="1"/>
    </xf>
    <xf numFmtId="176" fontId="10" fillId="0" borderId="17" xfId="2" applyNumberFormat="1" applyFont="1" applyBorder="1" applyAlignment="1">
      <alignment horizontal="left" vertical="center" indent="1"/>
    </xf>
    <xf numFmtId="176" fontId="10" fillId="0" borderId="7" xfId="2" applyNumberFormat="1" applyFont="1" applyBorder="1" applyAlignment="1">
      <alignment horizontal="center" vertical="center"/>
    </xf>
    <xf numFmtId="176" fontId="10" fillId="0" borderId="5" xfId="2" applyNumberFormat="1" applyFont="1" applyBorder="1" applyAlignment="1">
      <alignment horizontal="center" vertical="center"/>
    </xf>
    <xf numFmtId="176" fontId="10" fillId="0" borderId="6" xfId="2" applyNumberFormat="1" applyFont="1" applyBorder="1" applyAlignment="1">
      <alignment horizontal="center" vertical="center"/>
    </xf>
    <xf numFmtId="176" fontId="15" fillId="0" borderId="4"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76" fontId="10" fillId="0" borderId="38" xfId="2" applyNumberFormat="1" applyFont="1" applyBorder="1" applyAlignment="1">
      <alignment horizontal="center" vertical="center" textRotation="255"/>
    </xf>
    <xf numFmtId="176" fontId="10" fillId="0" borderId="39" xfId="2" applyNumberFormat="1" applyFont="1" applyBorder="1" applyAlignment="1">
      <alignment horizontal="center" vertical="center" textRotation="255"/>
    </xf>
    <xf numFmtId="176" fontId="10" fillId="0" borderId="40" xfId="2" applyNumberFormat="1" applyFont="1" applyBorder="1" applyAlignment="1">
      <alignment horizontal="center" vertical="center" textRotation="255"/>
    </xf>
    <xf numFmtId="176" fontId="10" fillId="0" borderId="7" xfId="2" applyNumberFormat="1" applyFont="1" applyBorder="1" applyAlignment="1">
      <alignment horizontal="left" vertical="center" indent="1"/>
    </xf>
    <xf numFmtId="176" fontId="10" fillId="0" borderId="5" xfId="2" applyNumberFormat="1" applyFont="1" applyBorder="1" applyAlignment="1">
      <alignment horizontal="left" vertical="center" indent="1"/>
    </xf>
    <xf numFmtId="176" fontId="10" fillId="0" borderId="6" xfId="2" applyNumberFormat="1" applyFont="1" applyBorder="1" applyAlignment="1">
      <alignment horizontal="left" vertical="center" indent="1"/>
    </xf>
    <xf numFmtId="176" fontId="10" fillId="0" borderId="42" xfId="2" applyNumberFormat="1" applyFont="1" applyBorder="1" applyAlignment="1">
      <alignment horizontal="left" vertical="center" indent="1"/>
    </xf>
    <xf numFmtId="176" fontId="10" fillId="0" borderId="9" xfId="2" applyNumberFormat="1" applyFont="1" applyBorder="1" applyAlignment="1">
      <alignment horizontal="left" vertical="center" indent="1"/>
    </xf>
    <xf numFmtId="176" fontId="10" fillId="0" borderId="10" xfId="2" applyNumberFormat="1" applyFont="1" applyBorder="1" applyAlignment="1">
      <alignment horizontal="left" vertical="center" indent="1"/>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176" fontId="15" fillId="0" borderId="8" xfId="2" applyNumberFormat="1" applyFont="1" applyBorder="1" applyAlignment="1">
      <alignment horizontal="left" vertical="center"/>
    </xf>
    <xf numFmtId="176" fontId="15" fillId="0" borderId="9" xfId="2" applyNumberFormat="1" applyFont="1" applyBorder="1" applyAlignment="1">
      <alignment horizontal="left" vertical="center"/>
    </xf>
    <xf numFmtId="176" fontId="15" fillId="0" borderId="10"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12" fillId="3" borderId="11" xfId="3" applyFont="1" applyFill="1" applyBorder="1" applyAlignment="1">
      <alignment horizontal="right" vertical="center" shrinkToFit="1"/>
    </xf>
    <xf numFmtId="38" fontId="12" fillId="3" borderId="12" xfId="3" applyFont="1" applyFill="1" applyBorder="1" applyAlignment="1">
      <alignment horizontal="right" vertical="center" shrinkToFit="1"/>
    </xf>
    <xf numFmtId="38" fontId="12" fillId="3" borderId="11" xfId="3" applyFont="1" applyFill="1" applyBorder="1" applyAlignment="1">
      <alignment horizontal="center" vertical="center" shrinkToFit="1"/>
    </xf>
    <xf numFmtId="38" fontId="12" fillId="3" borderId="12" xfId="3" applyFont="1" applyFill="1" applyBorder="1" applyAlignment="1">
      <alignment horizontal="center" vertical="center" shrinkToFit="1"/>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2"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2" fillId="3" borderId="16" xfId="3" applyFont="1" applyFill="1" applyBorder="1" applyAlignment="1">
      <alignment horizontal="center" vertical="center" shrinkToFit="1"/>
    </xf>
    <xf numFmtId="38" fontId="19" fillId="3" borderId="11" xfId="3" applyFont="1" applyFill="1" applyBorder="1" applyAlignment="1">
      <alignment horizontal="left" vertical="center" wrapText="1"/>
    </xf>
    <xf numFmtId="38" fontId="19" fillId="3" borderId="12" xfId="3" applyFont="1" applyFill="1" applyBorder="1" applyAlignment="1">
      <alignment horizontal="left" vertical="center" wrapText="1"/>
    </xf>
    <xf numFmtId="176" fontId="13" fillId="0" borderId="34" xfId="2" applyNumberFormat="1" applyFont="1" applyBorder="1" applyAlignment="1">
      <alignment vertical="center" wrapText="1"/>
    </xf>
    <xf numFmtId="176" fontId="13" fillId="0" borderId="35" xfId="2" applyNumberFormat="1" applyFont="1" applyBorder="1" applyAlignment="1">
      <alignment vertical="center" wrapText="1"/>
    </xf>
    <xf numFmtId="176" fontId="13" fillId="4" borderId="35" xfId="2" applyNumberFormat="1" applyFont="1" applyFill="1" applyBorder="1" applyAlignment="1">
      <alignment horizontal="center" vertical="center" wrapText="1"/>
    </xf>
    <xf numFmtId="176" fontId="13" fillId="4" borderId="36" xfId="2" applyNumberFormat="1" applyFont="1" applyFill="1" applyBorder="1" applyAlignment="1">
      <alignment horizontal="center" vertical="center" wrapText="1"/>
    </xf>
    <xf numFmtId="176" fontId="10" fillId="0" borderId="14" xfId="2" applyNumberFormat="1" applyFont="1" applyBorder="1" applyAlignment="1">
      <alignment horizontal="left" vertical="center" indent="2"/>
    </xf>
    <xf numFmtId="176" fontId="10" fillId="0" borderId="0" xfId="2" applyNumberFormat="1" applyFont="1" applyBorder="1" applyAlignment="1">
      <alignment horizontal="left" vertical="center" indent="2"/>
    </xf>
    <xf numFmtId="176" fontId="10" fillId="0" borderId="17" xfId="2" applyNumberFormat="1" applyFont="1" applyBorder="1" applyAlignment="1">
      <alignment horizontal="left" vertical="center" indent="2"/>
    </xf>
    <xf numFmtId="176" fontId="13" fillId="0" borderId="32" xfId="2" applyNumberFormat="1" applyFont="1" applyBorder="1" applyAlignment="1">
      <alignment horizontal="left" vertical="center" wrapText="1"/>
    </xf>
    <xf numFmtId="176" fontId="13" fillId="0" borderId="29" xfId="2" applyNumberFormat="1" applyFont="1" applyBorder="1" applyAlignment="1">
      <alignment horizontal="left" vertical="center"/>
    </xf>
    <xf numFmtId="0" fontId="13" fillId="4" borderId="42" xfId="2" applyNumberFormat="1" applyFont="1" applyFill="1" applyBorder="1" applyAlignment="1">
      <alignment horizontal="left" vertical="center"/>
    </xf>
    <xf numFmtId="0" fontId="13" fillId="4" borderId="9" xfId="2" applyNumberFormat="1" applyFont="1" applyFill="1" applyBorder="1" applyAlignment="1">
      <alignment horizontal="left" vertical="center"/>
    </xf>
    <xf numFmtId="0" fontId="13" fillId="4" borderId="45" xfId="2" applyNumberFormat="1" applyFont="1" applyFill="1" applyBorder="1" applyAlignment="1">
      <alignment horizontal="left" vertical="center"/>
    </xf>
    <xf numFmtId="0" fontId="11" fillId="3" borderId="0" xfId="2" applyFont="1" applyFill="1" applyAlignment="1">
      <alignment horizontal="center" vertical="center"/>
    </xf>
    <xf numFmtId="176" fontId="13" fillId="0" borderId="30" xfId="2" applyNumberFormat="1" applyFont="1" applyBorder="1" applyAlignment="1">
      <alignment horizontal="left" vertical="center" wrapText="1"/>
    </xf>
    <xf numFmtId="176" fontId="13" fillId="0" borderId="31" xfId="2" applyNumberFormat="1" applyFont="1" applyBorder="1" applyAlignment="1">
      <alignment horizontal="left" vertical="center" wrapText="1"/>
    </xf>
    <xf numFmtId="0" fontId="13" fillId="4" borderId="41" xfId="2" applyNumberFormat="1" applyFont="1" applyFill="1" applyBorder="1" applyAlignment="1">
      <alignment vertical="center" wrapText="1"/>
    </xf>
    <xf numFmtId="0" fontId="13" fillId="4" borderId="43" xfId="2" applyNumberFormat="1" applyFont="1" applyFill="1" applyBorder="1" applyAlignment="1">
      <alignment vertical="center" wrapText="1"/>
    </xf>
    <xf numFmtId="0" fontId="13" fillId="4" borderId="44" xfId="2" applyNumberFormat="1" applyFont="1" applyFill="1" applyBorder="1" applyAlignment="1">
      <alignment vertical="center" wrapText="1"/>
    </xf>
    <xf numFmtId="176" fontId="10" fillId="0" borderId="46" xfId="2" applyNumberFormat="1" applyFont="1" applyBorder="1" applyAlignment="1">
      <alignment horizontal="center" vertical="center" wrapText="1"/>
    </xf>
    <xf numFmtId="176" fontId="10" fillId="0" borderId="47" xfId="2" applyNumberFormat="1" applyFont="1" applyBorder="1" applyAlignment="1">
      <alignment horizontal="center" vertical="center" wrapText="1"/>
    </xf>
    <xf numFmtId="176" fontId="10" fillId="0" borderId="48" xfId="2" applyNumberFormat="1" applyFont="1" applyBorder="1" applyAlignment="1">
      <alignment horizontal="center" vertical="center" wrapText="1"/>
    </xf>
    <xf numFmtId="176" fontId="10" fillId="0" borderId="2" xfId="2" applyNumberFormat="1" applyFont="1" applyBorder="1" applyAlignment="1">
      <alignment horizontal="center" vertical="center" wrapText="1"/>
    </xf>
    <xf numFmtId="176" fontId="10" fillId="0" borderId="28" xfId="2" applyNumberFormat="1" applyFont="1" applyBorder="1" applyAlignment="1">
      <alignment horizontal="center" vertical="center" wrapText="1"/>
    </xf>
    <xf numFmtId="176" fontId="10" fillId="0" borderId="3" xfId="2" applyNumberFormat="1" applyFont="1" applyBorder="1" applyAlignment="1">
      <alignment horizontal="center" vertical="center" wrapText="1"/>
    </xf>
    <xf numFmtId="0" fontId="3" fillId="0" borderId="2"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3" xfId="2" applyFont="1" applyBorder="1" applyAlignment="1">
      <alignment horizontal="center" vertical="center" wrapText="1"/>
    </xf>
    <xf numFmtId="176" fontId="10" fillId="0" borderId="2" xfId="4" applyNumberFormat="1" applyFont="1" applyBorder="1" applyAlignment="1">
      <alignment horizontal="center" vertical="center" wrapText="1"/>
    </xf>
    <xf numFmtId="176" fontId="10" fillId="0" borderId="28" xfId="4" applyNumberFormat="1" applyFont="1" applyBorder="1" applyAlignment="1">
      <alignment horizontal="center" vertical="center" wrapText="1"/>
    </xf>
    <xf numFmtId="176" fontId="10" fillId="0" borderId="3" xfId="4" applyNumberFormat="1" applyFont="1" applyBorder="1" applyAlignment="1">
      <alignment horizontal="center" vertical="center" wrapText="1"/>
    </xf>
    <xf numFmtId="176" fontId="13" fillId="0" borderId="29" xfId="2" applyNumberFormat="1" applyFont="1" applyBorder="1" applyAlignment="1">
      <alignment horizontal="left" vertical="center" wrapText="1"/>
    </xf>
    <xf numFmtId="0" fontId="13" fillId="4" borderId="42" xfId="2" applyNumberFormat="1" applyFont="1" applyFill="1" applyBorder="1" applyAlignment="1">
      <alignment vertical="center" wrapText="1"/>
    </xf>
    <xf numFmtId="0" fontId="13" fillId="4" borderId="9" xfId="2" applyNumberFormat="1" applyFont="1" applyFill="1" applyBorder="1" applyAlignment="1">
      <alignment vertical="center" wrapText="1"/>
    </xf>
    <xf numFmtId="0" fontId="13" fillId="4" borderId="45" xfId="2" applyNumberFormat="1" applyFont="1" applyFill="1" applyBorder="1" applyAlignment="1">
      <alignment vertical="center" wrapText="1"/>
    </xf>
    <xf numFmtId="176" fontId="13" fillId="0" borderId="32" xfId="2" applyNumberFormat="1" applyFont="1" applyBorder="1" applyAlignment="1">
      <alignment horizontal="left" vertical="center"/>
    </xf>
    <xf numFmtId="0" fontId="13" fillId="4" borderId="42" xfId="2" applyNumberFormat="1" applyFont="1" applyFill="1" applyBorder="1" applyAlignment="1">
      <alignment horizontal="center" vertical="center"/>
    </xf>
    <xf numFmtId="0" fontId="13" fillId="4" borderId="9" xfId="2" applyNumberFormat="1" applyFont="1" applyFill="1" applyBorder="1" applyAlignment="1">
      <alignment horizontal="center" vertical="center"/>
    </xf>
    <xf numFmtId="0" fontId="13" fillId="4" borderId="45" xfId="2" applyNumberFormat="1" applyFont="1" applyFill="1" applyBorder="1" applyAlignment="1">
      <alignment horizontal="center" vertical="center"/>
    </xf>
    <xf numFmtId="176" fontId="13" fillId="0" borderId="32" xfId="2" applyNumberFormat="1" applyFont="1" applyBorder="1" applyAlignment="1">
      <alignment vertical="center" wrapText="1"/>
    </xf>
    <xf numFmtId="176" fontId="13" fillId="0" borderId="29" xfId="2" applyNumberFormat="1" applyFont="1" applyBorder="1" applyAlignment="1">
      <alignment vertical="center" wrapText="1"/>
    </xf>
    <xf numFmtId="38" fontId="12" fillId="3" borderId="52" xfId="3" applyFont="1" applyFill="1" applyBorder="1" applyAlignment="1">
      <alignment horizontal="center" vertical="center" shrinkToFit="1"/>
    </xf>
    <xf numFmtId="176" fontId="13" fillId="0" borderId="35" xfId="2" applyNumberFormat="1" applyFont="1" applyFill="1" applyBorder="1" applyAlignment="1">
      <alignment horizontal="center" vertical="center" wrapText="1"/>
    </xf>
    <xf numFmtId="176" fontId="13" fillId="0" borderId="36" xfId="2" applyNumberFormat="1" applyFont="1" applyFill="1" applyBorder="1" applyAlignment="1">
      <alignment horizontal="center" vertical="center" wrapText="1"/>
    </xf>
    <xf numFmtId="0" fontId="13" fillId="0" borderId="42" xfId="2"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45" xfId="2" applyNumberFormat="1" applyFont="1" applyFill="1" applyBorder="1" applyAlignment="1">
      <alignment horizontal="center" vertical="center"/>
    </xf>
    <xf numFmtId="0" fontId="13" fillId="0" borderId="41" xfId="2" applyNumberFormat="1" applyFont="1" applyFill="1" applyBorder="1" applyAlignment="1">
      <alignment horizontal="center" vertical="center" wrapText="1"/>
    </xf>
    <xf numFmtId="0" fontId="13" fillId="0" borderId="43" xfId="2" applyNumberFormat="1" applyFont="1" applyFill="1" applyBorder="1" applyAlignment="1">
      <alignment horizontal="center" vertical="center" wrapText="1"/>
    </xf>
    <xf numFmtId="0" fontId="13" fillId="0" borderId="44" xfId="2" applyNumberFormat="1" applyFont="1" applyFill="1" applyBorder="1" applyAlignment="1">
      <alignment horizontal="center" vertical="center" wrapText="1"/>
    </xf>
    <xf numFmtId="176" fontId="10" fillId="0" borderId="46" xfId="2" applyNumberFormat="1" applyFont="1" applyFill="1" applyBorder="1" applyAlignment="1">
      <alignment horizontal="center" vertical="center" wrapText="1"/>
    </xf>
    <xf numFmtId="176" fontId="10" fillId="0" borderId="47" xfId="2" applyNumberFormat="1" applyFont="1" applyFill="1" applyBorder="1" applyAlignment="1">
      <alignment horizontal="center" vertical="center" wrapText="1"/>
    </xf>
    <xf numFmtId="176" fontId="10" fillId="0" borderId="48" xfId="2" applyNumberFormat="1" applyFont="1" applyFill="1" applyBorder="1" applyAlignment="1">
      <alignment horizontal="center" vertical="center" wrapText="1"/>
    </xf>
    <xf numFmtId="0" fontId="13" fillId="0" borderId="42" xfId="2" applyNumberFormat="1" applyFont="1" applyFill="1" applyBorder="1" applyAlignment="1">
      <alignment horizontal="center" vertical="center" wrapText="1"/>
    </xf>
    <xf numFmtId="0" fontId="13" fillId="0" borderId="9" xfId="2" applyNumberFormat="1" applyFont="1" applyFill="1" applyBorder="1" applyAlignment="1">
      <alignment horizontal="center" vertical="center" wrapText="1"/>
    </xf>
    <xf numFmtId="0" fontId="13" fillId="0" borderId="45" xfId="2" applyNumberFormat="1" applyFont="1" applyFill="1" applyBorder="1" applyAlignment="1">
      <alignment horizontal="center" vertical="center" wrapText="1"/>
    </xf>
    <xf numFmtId="176" fontId="15" fillId="0" borderId="8" xfId="2" applyNumberFormat="1" applyFont="1" applyFill="1" applyBorder="1" applyAlignment="1">
      <alignment horizontal="left" vertical="center" indent="2"/>
    </xf>
    <xf numFmtId="176" fontId="15" fillId="0" borderId="9" xfId="2" applyNumberFormat="1" applyFont="1" applyFill="1" applyBorder="1" applyAlignment="1">
      <alignment horizontal="left" vertical="center" indent="2"/>
    </xf>
    <xf numFmtId="176" fontId="15" fillId="0" borderId="10" xfId="2" applyNumberFormat="1" applyFont="1" applyFill="1" applyBorder="1" applyAlignment="1">
      <alignment horizontal="left" vertical="center" indent="2"/>
    </xf>
    <xf numFmtId="176" fontId="15" fillId="0" borderId="42" xfId="2" applyNumberFormat="1" applyFont="1" applyBorder="1" applyAlignment="1">
      <alignment horizontal="left" vertical="center" indent="2"/>
    </xf>
    <xf numFmtId="38" fontId="19" fillId="3" borderId="16" xfId="3" applyFont="1" applyFill="1" applyBorder="1" applyAlignment="1">
      <alignment horizontal="left" vertical="center" wrapText="1"/>
    </xf>
    <xf numFmtId="38" fontId="12" fillId="3" borderId="16" xfId="3" applyFont="1" applyFill="1" applyBorder="1" applyAlignment="1">
      <alignment horizontal="right" vertical="center" shrinkToFit="1"/>
    </xf>
    <xf numFmtId="0" fontId="25" fillId="0" borderId="42" xfId="6" applyFont="1" applyBorder="1" applyAlignment="1">
      <alignment horizontal="left" vertical="center" wrapText="1"/>
    </xf>
    <xf numFmtId="0" fontId="25" fillId="0" borderId="9" xfId="6" applyFont="1" applyBorder="1" applyAlignment="1">
      <alignment horizontal="left" vertical="center" wrapText="1"/>
    </xf>
    <xf numFmtId="0" fontId="25" fillId="0" borderId="60" xfId="6" applyFont="1" applyBorder="1" applyAlignment="1">
      <alignment horizontal="left" vertical="center" wrapText="1"/>
    </xf>
    <xf numFmtId="0" fontId="25" fillId="0" borderId="42" xfId="6" applyFont="1" applyBorder="1" applyAlignment="1">
      <alignment horizontal="left" vertical="top" wrapText="1"/>
    </xf>
    <xf numFmtId="0" fontId="25" fillId="0" borderId="9" xfId="6" applyFont="1" applyBorder="1" applyAlignment="1">
      <alignment horizontal="left" vertical="top" wrapText="1"/>
    </xf>
    <xf numFmtId="0" fontId="25" fillId="0" borderId="60" xfId="6" applyFont="1" applyBorder="1" applyAlignment="1">
      <alignment horizontal="left" vertical="top" wrapText="1"/>
    </xf>
    <xf numFmtId="0" fontId="25" fillId="0" borderId="29" xfId="6" applyFont="1" applyBorder="1" applyAlignment="1">
      <alignment horizontal="left" vertical="center"/>
    </xf>
    <xf numFmtId="0" fontId="34" fillId="0" borderId="29" xfId="6" applyFont="1" applyBorder="1" applyAlignment="1">
      <alignment horizontal="left" vertical="center"/>
    </xf>
    <xf numFmtId="0" fontId="34" fillId="0" borderId="42" xfId="6" applyFont="1" applyBorder="1" applyAlignment="1">
      <alignment horizontal="left" vertical="center"/>
    </xf>
    <xf numFmtId="0" fontId="34" fillId="0" borderId="9" xfId="6" applyFont="1" applyBorder="1" applyAlignment="1">
      <alignment horizontal="left" vertical="center"/>
    </xf>
    <xf numFmtId="0" fontId="34" fillId="0" borderId="60" xfId="6" applyFont="1" applyBorder="1" applyAlignment="1">
      <alignment horizontal="left" vertical="center"/>
    </xf>
    <xf numFmtId="0" fontId="25" fillId="0" borderId="80" xfId="6" applyFont="1" applyBorder="1" applyAlignment="1">
      <alignment horizontal="center" vertical="center"/>
    </xf>
    <xf numFmtId="0" fontId="25" fillId="0" borderId="85" xfId="6" applyFont="1" applyBorder="1" applyAlignment="1">
      <alignment horizontal="center" vertical="center"/>
    </xf>
    <xf numFmtId="0" fontId="29" fillId="0" borderId="67" xfId="6" applyFont="1" applyBorder="1" applyAlignment="1">
      <alignment vertical="center" shrinkToFit="1"/>
    </xf>
    <xf numFmtId="0" fontId="29" fillId="0" borderId="72" xfId="6" applyFont="1" applyBorder="1" applyAlignment="1">
      <alignment vertical="center" shrinkToFit="1"/>
    </xf>
    <xf numFmtId="0" fontId="25" fillId="0" borderId="85" xfId="6" applyFont="1" applyBorder="1">
      <alignment vertical="center"/>
    </xf>
    <xf numFmtId="0" fontId="29" fillId="0" borderId="42" xfId="6" applyFont="1" applyBorder="1" applyAlignment="1">
      <alignment vertical="center" wrapText="1" shrinkToFit="1"/>
    </xf>
    <xf numFmtId="0" fontId="1" fillId="0" borderId="9" xfId="6" applyBorder="1" applyAlignment="1">
      <alignment vertical="center" shrinkToFit="1"/>
    </xf>
    <xf numFmtId="0" fontId="1" fillId="0" borderId="60" xfId="6" applyBorder="1" applyAlignment="1">
      <alignment vertical="center" shrinkToFit="1"/>
    </xf>
    <xf numFmtId="0" fontId="29" fillId="0" borderId="42" xfId="6" applyFont="1" applyBorder="1" applyAlignment="1">
      <alignment vertical="center" shrinkToFit="1"/>
    </xf>
    <xf numFmtId="0" fontId="29" fillId="0" borderId="9" xfId="6" applyFont="1" applyBorder="1" applyAlignment="1">
      <alignment vertical="center" shrinkToFit="1"/>
    </xf>
    <xf numFmtId="0" fontId="29" fillId="0" borderId="60" xfId="6" applyFont="1" applyBorder="1" applyAlignment="1">
      <alignment vertical="center" shrinkToFit="1"/>
    </xf>
    <xf numFmtId="0" fontId="29" fillId="0" borderId="7" xfId="6" applyFont="1" applyBorder="1" applyAlignment="1">
      <alignment vertical="center" shrinkToFit="1"/>
    </xf>
    <xf numFmtId="0" fontId="29" fillId="0" borderId="5" xfId="6" applyFont="1" applyBorder="1" applyAlignment="1">
      <alignment vertical="center" shrinkToFit="1"/>
    </xf>
    <xf numFmtId="0" fontId="25" fillId="0" borderId="80" xfId="6" applyFont="1" applyBorder="1">
      <alignment vertical="center"/>
    </xf>
    <xf numFmtId="0" fontId="25" fillId="0" borderId="42" xfId="0" applyFont="1" applyBorder="1" applyAlignment="1">
      <alignment horizontal="left" vertical="center" wrapText="1"/>
    </xf>
    <xf numFmtId="0" fontId="25" fillId="0" borderId="9" xfId="0" applyFont="1" applyBorder="1" applyAlignment="1">
      <alignment horizontal="left" vertical="center" wrapText="1"/>
    </xf>
    <xf numFmtId="0" fontId="25" fillId="0" borderId="60" xfId="0" applyFont="1" applyBorder="1" applyAlignment="1">
      <alignment horizontal="left" vertical="center" wrapText="1"/>
    </xf>
    <xf numFmtId="0" fontId="25" fillId="0" borderId="42" xfId="6" applyFont="1" applyBorder="1" applyAlignment="1">
      <alignment horizontal="center" vertical="center"/>
    </xf>
    <xf numFmtId="0" fontId="25" fillId="0" borderId="9" xfId="6" applyFont="1" applyBorder="1" applyAlignment="1">
      <alignment horizontal="center" vertical="center"/>
    </xf>
    <xf numFmtId="0" fontId="25" fillId="0" borderId="60" xfId="6" applyFont="1" applyBorder="1" applyAlignment="1">
      <alignment horizontal="center" vertical="center"/>
    </xf>
    <xf numFmtId="0" fontId="25" fillId="0" borderId="42" xfId="0" applyFont="1" applyBorder="1" applyAlignment="1">
      <alignment horizontal="left" vertical="center"/>
    </xf>
    <xf numFmtId="0" fontId="25" fillId="0" borderId="9" xfId="0" applyFont="1" applyBorder="1" applyAlignment="1">
      <alignment horizontal="left" vertical="center"/>
    </xf>
    <xf numFmtId="0" fontId="33" fillId="0" borderId="0" xfId="6" applyFont="1" applyAlignment="1">
      <alignment horizontal="left" vertical="center" wrapText="1"/>
    </xf>
    <xf numFmtId="0" fontId="32" fillId="5" borderId="0" xfId="6" applyFont="1" applyFill="1" applyAlignment="1">
      <alignment vertical="center" wrapText="1"/>
    </xf>
    <xf numFmtId="0" fontId="1" fillId="5" borderId="0" xfId="6" applyFill="1" applyAlignment="1">
      <alignment vertical="center" wrapText="1"/>
    </xf>
    <xf numFmtId="0" fontId="25" fillId="0" borderId="0" xfId="6" applyFont="1" applyAlignment="1">
      <alignment horizontal="right" vertical="center"/>
    </xf>
    <xf numFmtId="178" fontId="25" fillId="2" borderId="0" xfId="6" applyNumberFormat="1" applyFont="1" applyFill="1" applyAlignment="1">
      <alignment horizontal="center" vertical="center"/>
    </xf>
    <xf numFmtId="0" fontId="25" fillId="0" borderId="0" xfId="6" applyFont="1" applyFill="1" applyAlignment="1">
      <alignment horizontal="left" vertical="center" wrapText="1"/>
    </xf>
    <xf numFmtId="0" fontId="25" fillId="0" borderId="0" xfId="6" applyFont="1" applyFill="1" applyAlignment="1">
      <alignment horizontal="left" vertical="center"/>
    </xf>
    <xf numFmtId="178" fontId="25" fillId="0" borderId="0" xfId="6" applyNumberFormat="1" applyFont="1" applyFill="1" applyAlignment="1">
      <alignment horizontal="center" vertical="center"/>
    </xf>
    <xf numFmtId="0" fontId="27" fillId="0" borderId="0" xfId="6" applyFont="1" applyFill="1" applyAlignment="1">
      <alignment horizontal="right" vertical="center"/>
    </xf>
    <xf numFmtId="0" fontId="25" fillId="0" borderId="0" xfId="6" applyFont="1" applyFill="1" applyAlignment="1">
      <alignment horizontal="right" vertical="center"/>
    </xf>
  </cellXfs>
  <cellStyles count="8">
    <cellStyle name="桁区切り" xfId="1" builtinId="6"/>
    <cellStyle name="桁区切り 2" xfId="3" xr:uid="{00000000-0005-0000-0000-000001000000}"/>
    <cellStyle name="桁区切り 2 2" xfId="5" xr:uid="{00000000-0005-0000-0000-000002000000}"/>
    <cellStyle name="桁区切り 3" xfId="7" xr:uid="{95DA4D1E-CBE3-4900-A844-947CB5218589}"/>
    <cellStyle name="標準" xfId="0" builtinId="0"/>
    <cellStyle name="標準 2" xfId="2" xr:uid="{00000000-0005-0000-0000-000004000000}"/>
    <cellStyle name="標準 2 2" xfId="4" xr:uid="{00000000-0005-0000-0000-000005000000}"/>
    <cellStyle name="標準 3" xfId="6" xr:uid="{3CC35421-9D5E-4B2A-A72E-D96FAEECEE3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3" name="吹き出し: 角を丸めた四角形 2">
          <a:extLst>
            <a:ext uri="{FF2B5EF4-FFF2-40B4-BE49-F238E27FC236}">
              <a16:creationId xmlns:a16="http://schemas.microsoft.com/office/drawing/2014/main" id="{A46A7D8C-4523-4AA9-892C-53854EA239F7}"/>
            </a:ext>
          </a:extLst>
        </xdr:cNvPr>
        <xdr:cNvSpPr/>
      </xdr:nvSpPr>
      <xdr:spPr>
        <a:xfrm>
          <a:off x="77978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8C4711BB-5618-41D0-ACDD-130F5CAC2EF8}"/>
            </a:ext>
          </a:extLst>
        </xdr:cNvPr>
        <xdr:cNvSpPr txBox="1"/>
      </xdr:nvSpPr>
      <xdr:spPr>
        <a:xfrm>
          <a:off x="880533" y="7685616"/>
          <a:ext cx="5520266"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152</xdr:row>
      <xdr:rowOff>123614</xdr:rowOff>
    </xdr:from>
    <xdr:to>
      <xdr:col>0</xdr:col>
      <xdr:colOff>351366</xdr:colOff>
      <xdr:row>154</xdr:row>
      <xdr:rowOff>55881</xdr:rowOff>
    </xdr:to>
    <xdr:sp macro="" textlink="">
      <xdr:nvSpPr>
        <xdr:cNvPr id="3" name="フローチャート: 結合子 2">
          <a:extLst>
            <a:ext uri="{FF2B5EF4-FFF2-40B4-BE49-F238E27FC236}">
              <a16:creationId xmlns:a16="http://schemas.microsoft.com/office/drawing/2014/main" id="{BCB02E88-1F4F-4EF6-83DE-BB4A62EB9A0B}"/>
            </a:ext>
          </a:extLst>
        </xdr:cNvPr>
        <xdr:cNvSpPr/>
      </xdr:nvSpPr>
      <xdr:spPr>
        <a:xfrm>
          <a:off x="29633" y="3230541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159</xdr:row>
      <xdr:rowOff>152401</xdr:rowOff>
    </xdr:from>
    <xdr:to>
      <xdr:col>0</xdr:col>
      <xdr:colOff>372533</xdr:colOff>
      <xdr:row>161</xdr:row>
      <xdr:rowOff>84667</xdr:rowOff>
    </xdr:to>
    <xdr:sp macro="" textlink="">
      <xdr:nvSpPr>
        <xdr:cNvPr id="4" name="フローチャート: 結合子 3">
          <a:extLst>
            <a:ext uri="{FF2B5EF4-FFF2-40B4-BE49-F238E27FC236}">
              <a16:creationId xmlns:a16="http://schemas.microsoft.com/office/drawing/2014/main" id="{B0CC7C53-5CB9-4936-9C0F-30C9E487A1D9}"/>
            </a:ext>
          </a:extLst>
        </xdr:cNvPr>
        <xdr:cNvSpPr/>
      </xdr:nvSpPr>
      <xdr:spPr>
        <a:xfrm>
          <a:off x="50800" y="3416935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25"/>
  <sheetViews>
    <sheetView showGridLines="0" tabSelected="1" zoomScaleNormal="100" workbookViewId="0"/>
  </sheetViews>
  <sheetFormatPr defaultColWidth="8.77734375" defaultRowHeight="13.2" x14ac:dyDescent="0.2"/>
  <cols>
    <col min="1" max="1" width="2.77734375" style="59" customWidth="1"/>
    <col min="2" max="2" width="14.21875" style="64" customWidth="1"/>
    <col min="3" max="3" width="12.77734375" style="59" customWidth="1"/>
    <col min="4" max="4" width="18.77734375" style="59" customWidth="1"/>
    <col min="5" max="5" width="20.88671875" style="59" customWidth="1"/>
    <col min="6" max="10" width="6.33203125" style="59" customWidth="1"/>
    <col min="11" max="11" width="3.109375" style="59" customWidth="1"/>
    <col min="12" max="12" width="6.33203125" style="59" customWidth="1"/>
    <col min="13" max="16384" width="8.77734375" style="59"/>
  </cols>
  <sheetData>
    <row r="1" spans="1:12" x14ac:dyDescent="0.2">
      <c r="A1" s="55"/>
      <c r="B1" s="56"/>
      <c r="C1" s="57"/>
      <c r="D1" s="57"/>
      <c r="E1" s="57"/>
      <c r="F1" s="57"/>
      <c r="G1" s="57"/>
      <c r="H1" s="57"/>
      <c r="I1" s="57"/>
      <c r="J1" s="57"/>
      <c r="K1" s="58"/>
    </row>
    <row r="2" spans="1:12" ht="14.4" x14ac:dyDescent="0.2">
      <c r="A2" s="60"/>
      <c r="B2" s="61" t="s">
        <v>42</v>
      </c>
      <c r="E2" s="62" t="s">
        <v>43</v>
      </c>
      <c r="K2" s="63"/>
    </row>
    <row r="3" spans="1:12" x14ac:dyDescent="0.2">
      <c r="A3" s="60"/>
      <c r="K3" s="63"/>
    </row>
    <row r="4" spans="1:12" x14ac:dyDescent="0.2">
      <c r="A4" s="60"/>
      <c r="B4" s="65" t="s">
        <v>44</v>
      </c>
      <c r="C4" s="66" t="s">
        <v>45</v>
      </c>
      <c r="D4" s="67">
        <v>5</v>
      </c>
      <c r="E4" s="68"/>
      <c r="F4" s="68"/>
      <c r="G4" s="68"/>
      <c r="H4" s="68"/>
      <c r="I4" s="68"/>
      <c r="J4" s="68"/>
      <c r="K4" s="69"/>
      <c r="L4" s="68"/>
    </row>
    <row r="5" spans="1:12" ht="7.95" customHeight="1" x14ac:dyDescent="0.2">
      <c r="A5" s="60"/>
      <c r="B5" s="70"/>
      <c r="C5" s="68"/>
      <c r="D5" s="71"/>
      <c r="E5" s="68"/>
      <c r="F5" s="68"/>
      <c r="G5" s="68"/>
      <c r="H5" s="68"/>
      <c r="I5" s="68"/>
      <c r="J5" s="68"/>
      <c r="K5" s="69"/>
      <c r="L5" s="68"/>
    </row>
    <row r="6" spans="1:12" x14ac:dyDescent="0.2">
      <c r="A6" s="60"/>
      <c r="B6" s="72" t="s">
        <v>46</v>
      </c>
      <c r="C6" s="73" t="s">
        <v>47</v>
      </c>
      <c r="D6" s="74" t="s">
        <v>48</v>
      </c>
      <c r="E6" s="75"/>
      <c r="F6" s="75"/>
      <c r="G6" s="75"/>
      <c r="H6" s="75"/>
      <c r="I6" s="75"/>
      <c r="J6" s="76"/>
      <c r="K6" s="69"/>
      <c r="L6" s="68"/>
    </row>
    <row r="7" spans="1:12" x14ac:dyDescent="0.2">
      <c r="A7" s="60"/>
      <c r="B7" s="77"/>
      <c r="C7" s="78" t="s">
        <v>49</v>
      </c>
      <c r="D7" s="79" t="s">
        <v>50</v>
      </c>
      <c r="E7" s="80"/>
      <c r="F7" s="80"/>
      <c r="G7" s="80"/>
      <c r="H7" s="80"/>
      <c r="I7" s="80"/>
      <c r="J7" s="81"/>
      <c r="K7" s="69"/>
      <c r="L7" s="68"/>
    </row>
    <row r="8" spans="1:12" x14ac:dyDescent="0.2">
      <c r="A8" s="60"/>
      <c r="B8" s="77"/>
      <c r="C8" s="78" t="s">
        <v>51</v>
      </c>
      <c r="D8" s="79" t="s">
        <v>52</v>
      </c>
      <c r="E8" s="80"/>
      <c r="F8" s="80"/>
      <c r="G8" s="80"/>
      <c r="H8" s="80"/>
      <c r="I8" s="80"/>
      <c r="J8" s="81"/>
      <c r="K8" s="69"/>
      <c r="L8" s="68"/>
    </row>
    <row r="9" spans="1:12" x14ac:dyDescent="0.2">
      <c r="A9" s="60"/>
      <c r="B9" s="82"/>
      <c r="C9" s="83" t="s">
        <v>53</v>
      </c>
      <c r="D9" s="84" t="s">
        <v>54</v>
      </c>
      <c r="E9" s="85"/>
      <c r="F9" s="85"/>
      <c r="G9" s="85"/>
      <c r="H9" s="85"/>
      <c r="I9" s="85"/>
      <c r="J9" s="86"/>
      <c r="K9" s="69"/>
      <c r="L9" s="68"/>
    </row>
    <row r="10" spans="1:12" x14ac:dyDescent="0.2">
      <c r="A10" s="60"/>
      <c r="B10" s="70"/>
      <c r="C10" s="68"/>
      <c r="D10" s="68"/>
      <c r="E10" s="68"/>
      <c r="F10" s="68"/>
      <c r="G10" s="68"/>
      <c r="H10" s="68"/>
      <c r="I10" s="68"/>
      <c r="J10" s="68"/>
      <c r="K10" s="69"/>
      <c r="L10" s="68"/>
    </row>
    <row r="11" spans="1:12" x14ac:dyDescent="0.2">
      <c r="A11" s="60"/>
      <c r="B11" s="72" t="s">
        <v>55</v>
      </c>
      <c r="C11" s="87" t="s">
        <v>56</v>
      </c>
      <c r="D11" s="88" t="s">
        <v>57</v>
      </c>
      <c r="E11" s="83"/>
      <c r="F11" s="89"/>
      <c r="G11" s="89"/>
      <c r="H11" s="89"/>
      <c r="I11" s="89"/>
      <c r="J11" s="89"/>
      <c r="K11" s="69"/>
      <c r="L11" s="68"/>
    </row>
    <row r="12" spans="1:12" ht="35.700000000000003" customHeight="1" x14ac:dyDescent="0.2">
      <c r="A12" s="60"/>
      <c r="B12" s="77"/>
      <c r="C12" s="90" t="s">
        <v>58</v>
      </c>
      <c r="D12" s="91"/>
      <c r="E12" s="92"/>
      <c r="F12" s="92"/>
      <c r="G12" s="92"/>
      <c r="H12" s="92"/>
      <c r="I12" s="92"/>
      <c r="J12" s="93"/>
      <c r="K12" s="63"/>
    </row>
    <row r="13" spans="1:12" ht="35.700000000000003" customHeight="1" x14ac:dyDescent="0.2">
      <c r="A13" s="60"/>
      <c r="B13" s="77"/>
      <c r="C13" s="94" t="s">
        <v>59</v>
      </c>
      <c r="D13" s="91"/>
      <c r="E13" s="92"/>
      <c r="F13" s="92"/>
      <c r="G13" s="92"/>
      <c r="H13" s="92"/>
      <c r="I13" s="92"/>
      <c r="J13" s="93"/>
      <c r="K13" s="63"/>
    </row>
    <row r="14" spans="1:12" ht="35.700000000000003" customHeight="1" x14ac:dyDescent="0.2">
      <c r="A14" s="60"/>
      <c r="B14" s="82"/>
      <c r="C14" s="82" t="s">
        <v>60</v>
      </c>
      <c r="D14" s="95"/>
      <c r="E14" s="96"/>
      <c r="F14" s="96"/>
      <c r="G14" s="96"/>
      <c r="H14" s="96"/>
      <c r="I14" s="96"/>
      <c r="J14" s="97"/>
      <c r="K14" s="63"/>
    </row>
    <row r="15" spans="1:12" x14ac:dyDescent="0.2">
      <c r="A15" s="60"/>
      <c r="B15" s="70"/>
      <c r="C15" s="68"/>
      <c r="D15" s="68"/>
      <c r="E15" s="68"/>
      <c r="F15" s="68"/>
      <c r="G15" s="68"/>
      <c r="H15" s="68"/>
      <c r="I15" s="68"/>
      <c r="J15" s="68"/>
      <c r="K15" s="69"/>
      <c r="L15" s="68"/>
    </row>
    <row r="16" spans="1:12" x14ac:dyDescent="0.2">
      <c r="A16" s="60"/>
      <c r="B16" s="72" t="s">
        <v>61</v>
      </c>
      <c r="C16" s="73" t="s">
        <v>47</v>
      </c>
      <c r="D16" s="74" t="s">
        <v>48</v>
      </c>
      <c r="E16" s="75"/>
      <c r="F16" s="75"/>
      <c r="G16" s="75"/>
      <c r="H16" s="75"/>
      <c r="I16" s="75"/>
      <c r="J16" s="76"/>
      <c r="K16" s="69"/>
      <c r="L16" s="68"/>
    </row>
    <row r="17" spans="1:12" x14ac:dyDescent="0.2">
      <c r="A17" s="60"/>
      <c r="B17" s="77"/>
      <c r="C17" s="78" t="s">
        <v>49</v>
      </c>
      <c r="D17" s="79" t="s">
        <v>62</v>
      </c>
      <c r="E17" s="80"/>
      <c r="F17" s="80"/>
      <c r="G17" s="80"/>
      <c r="H17" s="80"/>
      <c r="I17" s="80"/>
      <c r="J17" s="81"/>
      <c r="K17" s="69"/>
      <c r="L17" s="68"/>
    </row>
    <row r="18" spans="1:12" x14ac:dyDescent="0.2">
      <c r="A18" s="60"/>
      <c r="B18" s="77"/>
      <c r="C18" s="78" t="s">
        <v>51</v>
      </c>
      <c r="D18" s="79" t="s">
        <v>63</v>
      </c>
      <c r="E18" s="80"/>
      <c r="F18" s="80"/>
      <c r="G18" s="80"/>
      <c r="H18" s="80"/>
      <c r="I18" s="80"/>
      <c r="J18" s="81"/>
      <c r="K18" s="69"/>
      <c r="L18" s="68"/>
    </row>
    <row r="19" spans="1:12" x14ac:dyDescent="0.2">
      <c r="A19" s="60"/>
      <c r="B19" s="82"/>
      <c r="C19" s="83" t="s">
        <v>53</v>
      </c>
      <c r="D19" s="84" t="s">
        <v>64</v>
      </c>
      <c r="E19" s="85"/>
      <c r="F19" s="85"/>
      <c r="G19" s="85"/>
      <c r="H19" s="85"/>
      <c r="I19" s="85"/>
      <c r="J19" s="86"/>
      <c r="K19" s="69"/>
      <c r="L19" s="68"/>
    </row>
    <row r="20" spans="1:12" x14ac:dyDescent="0.2">
      <c r="A20" s="60"/>
      <c r="B20" s="70"/>
      <c r="C20" s="68"/>
      <c r="D20" s="71"/>
      <c r="E20" s="71"/>
      <c r="F20" s="71"/>
      <c r="G20" s="71"/>
      <c r="H20" s="71"/>
      <c r="I20" s="71"/>
      <c r="J20" s="71"/>
      <c r="K20" s="69"/>
      <c r="L20" s="68"/>
    </row>
    <row r="21" spans="1:12" x14ac:dyDescent="0.2">
      <c r="A21" s="60"/>
      <c r="B21" s="98" t="s">
        <v>65</v>
      </c>
      <c r="C21" s="99" t="s">
        <v>66</v>
      </c>
      <c r="D21" s="100">
        <v>45017</v>
      </c>
      <c r="E21" s="101"/>
      <c r="F21" s="102"/>
      <c r="G21" s="102"/>
      <c r="H21" s="102"/>
      <c r="I21" s="102"/>
      <c r="J21" s="103"/>
      <c r="K21" s="69"/>
      <c r="L21" s="68"/>
    </row>
    <row r="22" spans="1:12" x14ac:dyDescent="0.2">
      <c r="A22" s="60"/>
      <c r="B22" s="82"/>
      <c r="C22" s="104" t="s">
        <v>67</v>
      </c>
      <c r="D22" s="105">
        <v>45747</v>
      </c>
      <c r="E22" s="105"/>
      <c r="F22" s="106"/>
      <c r="G22" s="106"/>
      <c r="H22" s="106"/>
      <c r="I22" s="106"/>
      <c r="J22" s="107"/>
      <c r="K22" s="69"/>
      <c r="L22" s="68"/>
    </row>
    <row r="23" spans="1:12" x14ac:dyDescent="0.2">
      <c r="A23" s="60"/>
      <c r="B23" s="70"/>
      <c r="C23" s="68"/>
      <c r="D23" s="108" t="s">
        <v>68</v>
      </c>
      <c r="E23" s="108"/>
      <c r="F23" s="71"/>
      <c r="G23" s="71"/>
      <c r="H23" s="71"/>
      <c r="I23" s="71"/>
      <c r="J23" s="71"/>
      <c r="K23" s="69"/>
      <c r="L23" s="68"/>
    </row>
    <row r="24" spans="1:12" x14ac:dyDescent="0.2">
      <c r="A24" s="109"/>
      <c r="B24" s="110"/>
      <c r="C24" s="111"/>
      <c r="D24" s="111"/>
      <c r="E24" s="111"/>
      <c r="F24" s="111"/>
      <c r="G24" s="111"/>
      <c r="H24" s="111"/>
      <c r="I24" s="111"/>
      <c r="J24" s="111"/>
      <c r="K24" s="112"/>
      <c r="L24" s="68"/>
    </row>
    <row r="25" spans="1:12" x14ac:dyDescent="0.2">
      <c r="B25" s="70"/>
      <c r="C25" s="68"/>
      <c r="D25" s="68"/>
      <c r="E25" s="68"/>
      <c r="F25" s="68"/>
      <c r="G25" s="68"/>
      <c r="H25" s="68"/>
      <c r="I25" s="68"/>
      <c r="J25" s="68"/>
      <c r="K25" s="68"/>
      <c r="L25" s="68"/>
    </row>
  </sheetData>
  <phoneticPr fontId="7"/>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dimension ref="A3:N66"/>
  <sheetViews>
    <sheetView showGridLines="0" zoomScaleNormal="100" zoomScaleSheetLayoutView="90" workbookViewId="0">
      <selection activeCell="J6" sqref="J6:K6"/>
    </sheetView>
  </sheetViews>
  <sheetFormatPr defaultColWidth="9.44140625" defaultRowHeight="13.2" x14ac:dyDescent="0.2"/>
  <cols>
    <col min="1" max="1" width="9.44140625" style="68"/>
    <col min="2" max="2" width="1.77734375" style="68" customWidth="1"/>
    <col min="3" max="9" width="9.44140625" style="68"/>
    <col min="10" max="10" width="12.33203125" style="68" customWidth="1"/>
    <col min="11" max="11" width="17" style="68" customWidth="1"/>
    <col min="12" max="12" width="1.6640625" style="68" customWidth="1"/>
    <col min="13" max="16384" width="9.44140625" style="68"/>
  </cols>
  <sheetData>
    <row r="3" spans="1:14" x14ac:dyDescent="0.2">
      <c r="C3" s="165" t="s">
        <v>69</v>
      </c>
      <c r="D3" s="165"/>
    </row>
    <row r="4" spans="1:14" x14ac:dyDescent="0.2">
      <c r="I4" s="170" t="s">
        <v>70</v>
      </c>
      <c r="J4" s="170"/>
      <c r="K4" s="170"/>
    </row>
    <row r="5" spans="1:14" ht="16.95" customHeight="1" x14ac:dyDescent="0.2">
      <c r="J5" s="358">
        <v>45808</v>
      </c>
      <c r="K5" s="358"/>
      <c r="M5" s="68" t="s">
        <v>284</v>
      </c>
    </row>
    <row r="6" spans="1:14" ht="14.4" x14ac:dyDescent="0.2">
      <c r="H6" s="203" t="s">
        <v>71</v>
      </c>
      <c r="I6" s="203"/>
      <c r="J6" s="204" t="str">
        <f>'基本情報シート(添付不要)'!$D$11</f>
        <v>80ab0123456j0001</v>
      </c>
      <c r="K6" s="204"/>
    </row>
    <row r="7" spans="1:14" ht="16.95" customHeight="1" x14ac:dyDescent="0.2">
      <c r="J7" s="113"/>
      <c r="K7" s="114"/>
    </row>
    <row r="8" spans="1:14" ht="18" customHeight="1" x14ac:dyDescent="0.2">
      <c r="C8" s="205" t="s">
        <v>72</v>
      </c>
      <c r="D8" s="162"/>
      <c r="E8" s="162"/>
      <c r="F8" s="162"/>
      <c r="G8" s="162"/>
      <c r="H8" s="162"/>
      <c r="I8" s="162"/>
      <c r="J8" s="162"/>
      <c r="N8" s="115"/>
    </row>
    <row r="9" spans="1:14" x14ac:dyDescent="0.2">
      <c r="C9" s="205" t="s">
        <v>73</v>
      </c>
      <c r="D9" s="162"/>
      <c r="E9" s="162"/>
      <c r="F9" s="162"/>
      <c r="G9" s="162"/>
      <c r="H9" s="162"/>
      <c r="I9" s="162"/>
      <c r="J9" s="162"/>
    </row>
    <row r="10" spans="1:14" x14ac:dyDescent="0.2">
      <c r="G10" s="68" t="s">
        <v>74</v>
      </c>
    </row>
    <row r="11" spans="1:14" ht="14.7" customHeight="1" x14ac:dyDescent="0.2">
      <c r="H11" s="68" t="s">
        <v>75</v>
      </c>
      <c r="I11" s="206"/>
      <c r="J11" s="206"/>
      <c r="K11" s="206"/>
      <c r="M11" s="68" t="s">
        <v>76</v>
      </c>
    </row>
    <row r="12" spans="1:14" ht="27" customHeight="1" x14ac:dyDescent="0.2">
      <c r="H12" s="68" t="s">
        <v>77</v>
      </c>
      <c r="I12" s="207" t="str">
        <f>'基本情報シート(添付不要)'!$D$6</f>
        <v>国立大学法人 日本医療研究開発大学</v>
      </c>
      <c r="J12" s="207"/>
      <c r="K12" s="207"/>
      <c r="M12" s="116" t="s">
        <v>78</v>
      </c>
    </row>
    <row r="13" spans="1:14" ht="14.7" customHeight="1" x14ac:dyDescent="0.2">
      <c r="H13" s="68" t="s">
        <v>79</v>
      </c>
      <c r="I13" s="208" t="str">
        <f>'基本情報シート(添付不要)'!D8</f>
        <v>医学研究院長</v>
      </c>
      <c r="J13" s="208"/>
      <c r="K13" s="208"/>
      <c r="M13" s="116" t="s">
        <v>78</v>
      </c>
    </row>
    <row r="14" spans="1:14" ht="14.7" customHeight="1" x14ac:dyDescent="0.2">
      <c r="H14" s="68" t="s">
        <v>80</v>
      </c>
      <c r="I14" s="208" t="str">
        <f>'基本情報シート(添付不要)'!D9</f>
        <v>日本　太郎</v>
      </c>
      <c r="J14" s="208"/>
      <c r="K14" s="208"/>
      <c r="M14" s="116" t="s">
        <v>78</v>
      </c>
    </row>
    <row r="15" spans="1:14" x14ac:dyDescent="0.2">
      <c r="C15" s="117"/>
      <c r="D15" s="59"/>
      <c r="E15" s="59"/>
      <c r="F15" s="59"/>
      <c r="G15" s="59"/>
      <c r="H15" s="59"/>
      <c r="I15" s="59"/>
      <c r="J15" s="59"/>
      <c r="K15" s="155" t="s">
        <v>276</v>
      </c>
    </row>
    <row r="16" spans="1:14" ht="16.2" x14ac:dyDescent="0.2">
      <c r="A16" s="118" t="s">
        <v>81</v>
      </c>
      <c r="E16" s="201">
        <f>'基本情報シート(添付不要)'!$D$4</f>
        <v>5</v>
      </c>
      <c r="F16" s="201"/>
      <c r="G16" s="202" t="s">
        <v>82</v>
      </c>
      <c r="H16" s="202"/>
      <c r="I16" s="202"/>
      <c r="J16" s="202"/>
      <c r="K16" s="202"/>
      <c r="L16" s="115"/>
      <c r="M16" s="116"/>
    </row>
    <row r="17" spans="1:12" ht="16.2" x14ac:dyDescent="0.2">
      <c r="C17" s="195" t="s">
        <v>83</v>
      </c>
      <c r="D17" s="195"/>
      <c r="E17" s="195"/>
      <c r="F17" s="195"/>
      <c r="G17" s="195"/>
      <c r="H17" s="196"/>
      <c r="I17" s="196"/>
      <c r="J17" s="196"/>
      <c r="K17" s="196"/>
      <c r="L17" s="196"/>
    </row>
    <row r="19" spans="1:12" x14ac:dyDescent="0.2">
      <c r="C19" s="165" t="s">
        <v>84</v>
      </c>
      <c r="D19" s="197"/>
      <c r="E19" s="197"/>
      <c r="F19" s="197"/>
      <c r="G19" s="197"/>
      <c r="H19" s="197"/>
      <c r="I19" s="197"/>
      <c r="J19" s="197"/>
      <c r="K19" s="197"/>
    </row>
    <row r="20" spans="1:12" x14ac:dyDescent="0.2">
      <c r="C20" s="165" t="s">
        <v>85</v>
      </c>
      <c r="D20" s="197"/>
      <c r="E20" s="197"/>
      <c r="F20" s="197"/>
      <c r="G20" s="197"/>
      <c r="H20" s="197"/>
      <c r="I20" s="197"/>
      <c r="J20" s="197"/>
      <c r="K20" s="197"/>
    </row>
    <row r="21" spans="1:12" x14ac:dyDescent="0.2">
      <c r="C21" s="165" t="s">
        <v>86</v>
      </c>
      <c r="D21" s="197"/>
      <c r="E21" s="197"/>
      <c r="F21" s="197"/>
      <c r="G21" s="197"/>
      <c r="H21" s="197"/>
      <c r="I21" s="197"/>
      <c r="J21" s="197"/>
      <c r="K21" s="197"/>
    </row>
    <row r="22" spans="1:12" x14ac:dyDescent="0.2">
      <c r="D22" s="59"/>
      <c r="E22" s="59"/>
      <c r="F22" s="59"/>
      <c r="G22" s="59"/>
      <c r="H22" s="59"/>
      <c r="I22" s="59"/>
      <c r="J22" s="59"/>
      <c r="K22" s="59"/>
    </row>
    <row r="23" spans="1:12" x14ac:dyDescent="0.2">
      <c r="D23" s="59"/>
      <c r="E23" s="59"/>
      <c r="F23" s="59"/>
      <c r="G23" s="59"/>
      <c r="H23" s="59"/>
      <c r="I23" s="59"/>
      <c r="J23" s="59"/>
      <c r="K23" s="59"/>
    </row>
    <row r="24" spans="1:12" x14ac:dyDescent="0.2">
      <c r="C24" s="170" t="s">
        <v>87</v>
      </c>
      <c r="D24" s="198"/>
      <c r="E24" s="198"/>
      <c r="F24" s="198"/>
      <c r="G24" s="198"/>
      <c r="H24" s="198"/>
      <c r="I24" s="198"/>
      <c r="J24" s="198"/>
      <c r="K24" s="198"/>
    </row>
    <row r="25" spans="1:12" x14ac:dyDescent="0.2">
      <c r="C25" s="199" t="s">
        <v>88</v>
      </c>
      <c r="D25" s="200"/>
      <c r="E25" s="59"/>
      <c r="F25" s="59"/>
      <c r="G25" s="59"/>
      <c r="H25" s="59"/>
      <c r="I25" s="59"/>
      <c r="J25" s="59"/>
      <c r="K25" s="59"/>
    </row>
    <row r="26" spans="1:12" ht="19.95" customHeight="1" x14ac:dyDescent="0.2">
      <c r="A26" s="118" t="s">
        <v>81</v>
      </c>
      <c r="C26" s="178" t="s">
        <v>58</v>
      </c>
      <c r="D26" s="179"/>
      <c r="E26" s="180" t="str">
        <f>IF('基本情報シート(添付不要)'!$D$12="","",'基本情報シート(添付不要)'!$D$12)</f>
        <v/>
      </c>
      <c r="F26" s="181"/>
      <c r="G26" s="181"/>
      <c r="H26" s="181"/>
      <c r="I26" s="181"/>
      <c r="J26" s="181"/>
      <c r="K26" s="182"/>
    </row>
    <row r="27" spans="1:12" ht="19.95" customHeight="1" x14ac:dyDescent="0.2">
      <c r="A27" s="118" t="s">
        <v>81</v>
      </c>
      <c r="C27" s="183" t="s">
        <v>59</v>
      </c>
      <c r="D27" s="184"/>
      <c r="E27" s="185" t="str">
        <f>IF('基本情報シート(添付不要)'!$D$13="","",'基本情報シート(添付不要)'!$D$13)</f>
        <v/>
      </c>
      <c r="F27" s="186"/>
      <c r="G27" s="186"/>
      <c r="H27" s="186"/>
      <c r="I27" s="186"/>
      <c r="J27" s="186"/>
      <c r="K27" s="187"/>
    </row>
    <row r="28" spans="1:12" ht="21.6" customHeight="1" x14ac:dyDescent="0.2">
      <c r="A28" s="192" t="s">
        <v>81</v>
      </c>
      <c r="C28" s="178" t="s">
        <v>60</v>
      </c>
      <c r="D28" s="193"/>
      <c r="E28" s="180" t="str">
        <f>IF('基本情報シート(添付不要)'!$D$14="","",'基本情報シート(添付不要)'!$D$14)</f>
        <v/>
      </c>
      <c r="F28" s="181"/>
      <c r="G28" s="181"/>
      <c r="H28" s="181"/>
      <c r="I28" s="181"/>
      <c r="J28" s="181"/>
      <c r="K28" s="182"/>
    </row>
    <row r="29" spans="1:12" ht="21.6" customHeight="1" x14ac:dyDescent="0.2">
      <c r="A29" s="192"/>
      <c r="C29" s="183"/>
      <c r="D29" s="194"/>
      <c r="E29" s="185"/>
      <c r="F29" s="186"/>
      <c r="G29" s="186"/>
      <c r="H29" s="186"/>
      <c r="I29" s="186"/>
      <c r="J29" s="186"/>
      <c r="K29" s="187"/>
    </row>
    <row r="30" spans="1:12" ht="20.7" customHeight="1" x14ac:dyDescent="0.2">
      <c r="A30" s="118" t="s">
        <v>81</v>
      </c>
      <c r="C30" s="188" t="s">
        <v>89</v>
      </c>
      <c r="D30" s="83" t="s">
        <v>47</v>
      </c>
      <c r="E30" s="189" t="str">
        <f>'基本情報シート(添付不要)'!$D$16</f>
        <v>国立大学法人 日本医療研究開発大学</v>
      </c>
      <c r="F30" s="190"/>
      <c r="G30" s="190"/>
      <c r="H30" s="190"/>
      <c r="I30" s="190"/>
      <c r="J30" s="190"/>
      <c r="K30" s="191"/>
    </row>
    <row r="31" spans="1:12" ht="20.7" customHeight="1" x14ac:dyDescent="0.2">
      <c r="A31" s="118" t="s">
        <v>81</v>
      </c>
      <c r="C31" s="171"/>
      <c r="D31" s="119" t="s">
        <v>49</v>
      </c>
      <c r="E31" s="189" t="str">
        <f>'基本情報シート(添付不要)'!$D$17</f>
        <v>研究開発室</v>
      </c>
      <c r="F31" s="190"/>
      <c r="G31" s="190"/>
      <c r="H31" s="190"/>
      <c r="I31" s="190"/>
      <c r="J31" s="190"/>
      <c r="K31" s="191"/>
    </row>
    <row r="32" spans="1:12" ht="20.7" customHeight="1" x14ac:dyDescent="0.2">
      <c r="A32" s="118" t="s">
        <v>81</v>
      </c>
      <c r="C32" s="171"/>
      <c r="D32" s="119" t="s">
        <v>51</v>
      </c>
      <c r="E32" s="189" t="str">
        <f>'基本情報シート(添付不要)'!$D$18</f>
        <v>室長</v>
      </c>
      <c r="F32" s="190"/>
      <c r="G32" s="190"/>
      <c r="H32" s="190"/>
      <c r="I32" s="190"/>
      <c r="J32" s="190"/>
      <c r="K32" s="191"/>
    </row>
    <row r="33" spans="1:11" ht="20.7" customHeight="1" x14ac:dyDescent="0.2">
      <c r="A33" s="118" t="s">
        <v>81</v>
      </c>
      <c r="C33" s="171"/>
      <c r="D33" s="119" t="s">
        <v>53</v>
      </c>
      <c r="E33" s="189" t="str">
        <f>'基本情報シート(添付不要)'!$D$19</f>
        <v>栄目戸　太郎</v>
      </c>
      <c r="F33" s="190"/>
      <c r="G33" s="190"/>
      <c r="H33" s="190"/>
      <c r="I33" s="190"/>
      <c r="J33" s="190"/>
      <c r="K33" s="191"/>
    </row>
    <row r="34" spans="1:11" ht="18" customHeight="1" x14ac:dyDescent="0.2">
      <c r="C34" s="168" t="s">
        <v>90</v>
      </c>
      <c r="D34" s="175"/>
      <c r="E34" s="176">
        <f>'基本情報シート(添付不要)'!D21</f>
        <v>45017</v>
      </c>
      <c r="F34" s="177"/>
      <c r="G34" s="120" t="s">
        <v>91</v>
      </c>
      <c r="H34" s="177">
        <f>'基本情報シート(添付不要)'!D22</f>
        <v>45747</v>
      </c>
      <c r="I34" s="177"/>
      <c r="J34" s="120"/>
      <c r="K34" s="121"/>
    </row>
    <row r="36" spans="1:11" x14ac:dyDescent="0.2">
      <c r="C36" s="163" t="s">
        <v>92</v>
      </c>
      <c r="D36" s="163"/>
      <c r="E36" s="163"/>
      <c r="F36" s="163"/>
      <c r="G36" s="163"/>
      <c r="H36" s="163"/>
      <c r="I36" s="163"/>
      <c r="J36" s="163"/>
      <c r="K36" s="163"/>
    </row>
    <row r="37" spans="1:11" x14ac:dyDescent="0.2">
      <c r="C37" s="163"/>
      <c r="D37" s="163"/>
      <c r="E37" s="163"/>
      <c r="F37" s="163"/>
      <c r="G37" s="163"/>
      <c r="H37" s="163"/>
      <c r="I37" s="163"/>
      <c r="J37" s="163"/>
      <c r="K37" s="163"/>
    </row>
    <row r="38" spans="1:11" x14ac:dyDescent="0.2">
      <c r="C38" s="122"/>
      <c r="D38" s="122"/>
      <c r="E38" s="122"/>
      <c r="F38" s="122"/>
      <c r="G38" s="122"/>
      <c r="H38" s="122"/>
      <c r="I38" s="122"/>
      <c r="J38" s="122"/>
      <c r="K38" s="122"/>
    </row>
    <row r="39" spans="1:11" x14ac:dyDescent="0.2">
      <c r="C39" s="68" t="s">
        <v>93</v>
      </c>
    </row>
    <row r="40" spans="1:11" ht="18" customHeight="1" x14ac:dyDescent="0.2">
      <c r="C40" s="170" t="s">
        <v>94</v>
      </c>
      <c r="D40" s="170"/>
      <c r="E40" s="170"/>
      <c r="F40" s="170"/>
      <c r="G40" s="170"/>
      <c r="H40" s="170"/>
      <c r="I40" s="170"/>
      <c r="J40" s="170"/>
      <c r="K40" s="170"/>
    </row>
    <row r="41" spans="1:11" x14ac:dyDescent="0.2">
      <c r="K41" s="68" t="s">
        <v>0</v>
      </c>
    </row>
    <row r="42" spans="1:11" ht="36.6" customHeight="1" x14ac:dyDescent="0.2">
      <c r="C42" s="166"/>
      <c r="D42" s="167"/>
      <c r="E42" s="167"/>
      <c r="F42" s="171" t="s">
        <v>95</v>
      </c>
      <c r="G42" s="172"/>
      <c r="H42" s="173" t="s">
        <v>96</v>
      </c>
      <c r="I42" s="174"/>
      <c r="J42" s="173" t="s">
        <v>97</v>
      </c>
      <c r="K42" s="174"/>
    </row>
    <row r="43" spans="1:11" x14ac:dyDescent="0.2">
      <c r="C43" s="166" t="s">
        <v>98</v>
      </c>
      <c r="D43" s="167"/>
      <c r="E43" s="167"/>
      <c r="F43" s="168"/>
      <c r="G43" s="169"/>
      <c r="H43" s="168"/>
      <c r="I43" s="169"/>
      <c r="J43" s="168"/>
      <c r="K43" s="169"/>
    </row>
    <row r="44" spans="1:11" x14ac:dyDescent="0.2">
      <c r="C44" s="166" t="s">
        <v>99</v>
      </c>
      <c r="D44" s="167"/>
      <c r="E44" s="167"/>
      <c r="F44" s="168"/>
      <c r="G44" s="169"/>
      <c r="H44" s="168"/>
      <c r="I44" s="169"/>
      <c r="J44" s="168"/>
      <c r="K44" s="169"/>
    </row>
    <row r="45" spans="1:11" x14ac:dyDescent="0.2">
      <c r="C45" s="68" t="s">
        <v>268</v>
      </c>
    </row>
    <row r="46" spans="1:11" x14ac:dyDescent="0.2">
      <c r="C46" s="68" t="s">
        <v>269</v>
      </c>
    </row>
    <row r="47" spans="1:11" x14ac:dyDescent="0.2">
      <c r="C47" s="68" t="s">
        <v>270</v>
      </c>
    </row>
    <row r="48" spans="1:11" s="152" customFormat="1" x14ac:dyDescent="0.2"/>
    <row r="49" spans="3:11" ht="13.2" customHeight="1" x14ac:dyDescent="0.2">
      <c r="C49" s="164" t="s">
        <v>100</v>
      </c>
      <c r="D49" s="162"/>
      <c r="E49" s="162"/>
    </row>
    <row r="50" spans="3:11" x14ac:dyDescent="0.2">
      <c r="K50" s="68" t="s">
        <v>0</v>
      </c>
    </row>
    <row r="51" spans="3:11" x14ac:dyDescent="0.2">
      <c r="C51" s="119" t="s">
        <v>101</v>
      </c>
      <c r="D51" s="119" t="s">
        <v>102</v>
      </c>
      <c r="E51" s="119" t="s">
        <v>103</v>
      </c>
      <c r="F51" s="119" t="s">
        <v>104</v>
      </c>
      <c r="G51" s="119" t="s">
        <v>105</v>
      </c>
      <c r="H51" s="119" t="s">
        <v>106</v>
      </c>
      <c r="I51" s="119" t="s">
        <v>107</v>
      </c>
      <c r="J51" s="119" t="s">
        <v>108</v>
      </c>
      <c r="K51" s="119" t="s">
        <v>109</v>
      </c>
    </row>
    <row r="52" spans="3:11" x14ac:dyDescent="0.2">
      <c r="C52" s="119"/>
      <c r="D52" s="119"/>
      <c r="E52" s="119"/>
      <c r="F52" s="119"/>
      <c r="G52" s="119"/>
      <c r="H52" s="119"/>
      <c r="I52" s="119"/>
      <c r="J52" s="119"/>
      <c r="K52" s="119"/>
    </row>
    <row r="53" spans="3:11" x14ac:dyDescent="0.2">
      <c r="C53" s="119"/>
      <c r="D53" s="119"/>
      <c r="E53" s="119"/>
      <c r="F53" s="119"/>
      <c r="G53" s="119"/>
      <c r="H53" s="119"/>
      <c r="I53" s="119"/>
      <c r="J53" s="119"/>
      <c r="K53" s="119"/>
    </row>
    <row r="54" spans="3:11" x14ac:dyDescent="0.2">
      <c r="C54" s="165" t="s">
        <v>110</v>
      </c>
      <c r="D54" s="165"/>
      <c r="E54" s="165"/>
      <c r="F54" s="165"/>
      <c r="G54" s="165"/>
      <c r="H54" s="165"/>
      <c r="I54" s="165"/>
      <c r="J54" s="165"/>
      <c r="K54" s="165"/>
    </row>
    <row r="57" spans="3:11" x14ac:dyDescent="0.2">
      <c r="C57" s="161" t="s">
        <v>111</v>
      </c>
      <c r="D57" s="162"/>
    </row>
    <row r="58" spans="3:11" x14ac:dyDescent="0.2">
      <c r="C58" s="165" t="s">
        <v>112</v>
      </c>
      <c r="D58" s="162"/>
      <c r="E58" s="162"/>
      <c r="F58" s="162"/>
      <c r="G58" s="162"/>
      <c r="H58" s="162"/>
      <c r="I58" s="162"/>
      <c r="J58" s="162"/>
      <c r="K58" s="162"/>
    </row>
    <row r="59" spans="3:11" x14ac:dyDescent="0.2">
      <c r="C59" s="161" t="s">
        <v>113</v>
      </c>
      <c r="D59" s="162"/>
      <c r="E59" s="162"/>
      <c r="F59" s="162"/>
      <c r="G59" s="162"/>
      <c r="H59" s="162"/>
      <c r="I59" s="162"/>
      <c r="J59" s="162"/>
      <c r="K59" s="162"/>
    </row>
    <row r="60" spans="3:11" x14ac:dyDescent="0.2">
      <c r="C60" s="165" t="s">
        <v>114</v>
      </c>
      <c r="D60" s="165"/>
      <c r="E60" s="162"/>
      <c r="F60" s="162"/>
      <c r="G60" s="162"/>
      <c r="H60" s="162"/>
      <c r="I60" s="162"/>
      <c r="J60" s="162"/>
      <c r="K60" s="162"/>
    </row>
    <row r="61" spans="3:11" x14ac:dyDescent="0.2">
      <c r="C61" s="161" t="s">
        <v>115</v>
      </c>
      <c r="D61" s="162"/>
      <c r="E61" s="162"/>
      <c r="F61" s="162"/>
      <c r="G61" s="162"/>
      <c r="H61" s="162"/>
      <c r="I61" s="162"/>
      <c r="J61" s="162"/>
      <c r="K61" s="162"/>
    </row>
    <row r="62" spans="3:11" ht="13.2" customHeight="1" x14ac:dyDescent="0.2">
      <c r="C62" s="163" t="s">
        <v>116</v>
      </c>
      <c r="D62" s="163"/>
      <c r="E62" s="163"/>
      <c r="F62" s="163"/>
      <c r="G62" s="163"/>
      <c r="H62" s="163"/>
      <c r="I62" s="163"/>
      <c r="J62" s="163"/>
      <c r="K62" s="163"/>
    </row>
    <row r="63" spans="3:11" x14ac:dyDescent="0.2">
      <c r="C63" s="163"/>
      <c r="D63" s="163"/>
      <c r="E63" s="163"/>
      <c r="F63" s="163"/>
      <c r="G63" s="163"/>
      <c r="H63" s="163"/>
      <c r="I63" s="163"/>
      <c r="J63" s="163"/>
      <c r="K63" s="163"/>
    </row>
    <row r="64" spans="3:11" x14ac:dyDescent="0.2">
      <c r="C64" s="163"/>
      <c r="D64" s="163"/>
      <c r="E64" s="163"/>
      <c r="F64" s="163"/>
      <c r="G64" s="163"/>
      <c r="H64" s="163"/>
      <c r="I64" s="163"/>
      <c r="J64" s="163"/>
      <c r="K64" s="163"/>
    </row>
    <row r="65" spans="3:11" x14ac:dyDescent="0.2">
      <c r="C65" s="163"/>
      <c r="D65" s="163"/>
      <c r="E65" s="163"/>
      <c r="F65" s="163"/>
      <c r="G65" s="163"/>
      <c r="H65" s="163"/>
      <c r="I65" s="163"/>
      <c r="J65" s="163"/>
      <c r="K65" s="163"/>
    </row>
    <row r="66" spans="3:11" ht="86.7" customHeight="1" x14ac:dyDescent="0.2">
      <c r="C66" s="163"/>
      <c r="D66" s="163"/>
      <c r="E66" s="163"/>
      <c r="F66" s="163"/>
      <c r="G66" s="163"/>
      <c r="H66" s="163"/>
      <c r="I66" s="163"/>
      <c r="J66" s="163"/>
      <c r="K66" s="163"/>
    </row>
  </sheetData>
  <mergeCells count="56">
    <mergeCell ref="E16:F16"/>
    <mergeCell ref="G16:K16"/>
    <mergeCell ref="C3:D3"/>
    <mergeCell ref="I4:K4"/>
    <mergeCell ref="J5:K5"/>
    <mergeCell ref="H6:I6"/>
    <mergeCell ref="J6:K6"/>
    <mergeCell ref="C8:J8"/>
    <mergeCell ref="C9:J9"/>
    <mergeCell ref="I11:K11"/>
    <mergeCell ref="I12:K12"/>
    <mergeCell ref="I13:K13"/>
    <mergeCell ref="I14:K14"/>
    <mergeCell ref="A28:A29"/>
    <mergeCell ref="C28:D29"/>
    <mergeCell ref="E28:K29"/>
    <mergeCell ref="C17:L17"/>
    <mergeCell ref="C19:K19"/>
    <mergeCell ref="C20:K20"/>
    <mergeCell ref="C21:K21"/>
    <mergeCell ref="C24:K24"/>
    <mergeCell ref="C25:D25"/>
    <mergeCell ref="C34:D34"/>
    <mergeCell ref="E34:F34"/>
    <mergeCell ref="H34:I34"/>
    <mergeCell ref="C26:D26"/>
    <mergeCell ref="E26:K26"/>
    <mergeCell ref="C27:D27"/>
    <mergeCell ref="E27:K27"/>
    <mergeCell ref="C30:C33"/>
    <mergeCell ref="E30:K30"/>
    <mergeCell ref="E31:K31"/>
    <mergeCell ref="E32:K32"/>
    <mergeCell ref="E33:K33"/>
    <mergeCell ref="C36:K37"/>
    <mergeCell ref="C40:K40"/>
    <mergeCell ref="C42:E42"/>
    <mergeCell ref="F42:G42"/>
    <mergeCell ref="H42:I42"/>
    <mergeCell ref="J42:K42"/>
    <mergeCell ref="C43:E43"/>
    <mergeCell ref="F43:G43"/>
    <mergeCell ref="H43:I43"/>
    <mergeCell ref="J43:K43"/>
    <mergeCell ref="C44:E44"/>
    <mergeCell ref="F44:G44"/>
    <mergeCell ref="H44:I44"/>
    <mergeCell ref="J44:K44"/>
    <mergeCell ref="C61:K61"/>
    <mergeCell ref="C62:K66"/>
    <mergeCell ref="C49:E49"/>
    <mergeCell ref="C54:K54"/>
    <mergeCell ref="C57:D57"/>
    <mergeCell ref="C58:K58"/>
    <mergeCell ref="C59:K59"/>
    <mergeCell ref="C60:K60"/>
  </mergeCells>
  <phoneticPr fontId="7"/>
  <printOptions horizontalCentered="1"/>
  <pageMargins left="0.51181102362204722" right="0.31496062992125984" top="0.74803149606299213" bottom="0.55118110236220474" header="0.31496062992125984" footer="0.31496062992125984"/>
  <pageSetup paperSize="9" scale="95" orientation="portrait" r:id="rId1"/>
  <headerFooter>
    <oddFooter>&amp;C&amp;P</oddFooter>
  </headerFooter>
  <rowBreaks count="1" manualBreakCount="1">
    <brk id="55"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F1DA-AADB-4576-94A3-97173256F989}">
  <sheetPr>
    <pageSetUpPr fitToPage="1"/>
  </sheetPr>
  <dimension ref="A1:Y29"/>
  <sheetViews>
    <sheetView zoomScale="70" zoomScaleNormal="70" workbookViewId="0">
      <selection activeCell="I23" sqref="I23:I26"/>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38</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275"/>
      <c r="E5" s="276"/>
      <c r="F5" s="277"/>
      <c r="G5" s="278" t="s">
        <v>1</v>
      </c>
      <c r="H5" s="281" t="s">
        <v>2</v>
      </c>
      <c r="I5" s="284" t="s">
        <v>24</v>
      </c>
      <c r="J5" s="281" t="s">
        <v>3</v>
      </c>
      <c r="K5" s="287" t="s">
        <v>28</v>
      </c>
      <c r="L5" s="287" t="s">
        <v>29</v>
      </c>
    </row>
    <row r="6" spans="2:25" ht="19.5" customHeight="1" x14ac:dyDescent="0.2">
      <c r="B6" s="267" t="s">
        <v>21</v>
      </c>
      <c r="C6" s="290"/>
      <c r="D6" s="291"/>
      <c r="E6" s="292"/>
      <c r="F6" s="293"/>
      <c r="G6" s="279"/>
      <c r="H6" s="282"/>
      <c r="I6" s="285"/>
      <c r="J6" s="282"/>
      <c r="K6" s="288"/>
      <c r="L6" s="288"/>
    </row>
    <row r="7" spans="2:25" ht="19.5" customHeight="1" x14ac:dyDescent="0.2">
      <c r="B7" s="294" t="s">
        <v>19</v>
      </c>
      <c r="C7" s="268"/>
      <c r="D7" s="295"/>
      <c r="E7" s="296"/>
      <c r="F7" s="297"/>
      <c r="G7" s="279"/>
      <c r="H7" s="282"/>
      <c r="I7" s="285"/>
      <c r="J7" s="282"/>
      <c r="K7" s="288"/>
      <c r="L7" s="288"/>
    </row>
    <row r="8" spans="2:25" ht="20.7" customHeight="1" x14ac:dyDescent="0.2">
      <c r="B8" s="267" t="s">
        <v>22</v>
      </c>
      <c r="C8" s="290"/>
      <c r="D8" s="291"/>
      <c r="E8" s="292"/>
      <c r="F8" s="293"/>
      <c r="G8" s="279"/>
      <c r="H8" s="282"/>
      <c r="I8" s="285"/>
      <c r="J8" s="282"/>
      <c r="K8" s="288"/>
      <c r="L8" s="288"/>
    </row>
    <row r="9" spans="2:25" ht="19.5" customHeight="1" x14ac:dyDescent="0.2">
      <c r="B9" s="267" t="s">
        <v>23</v>
      </c>
      <c r="C9" s="268"/>
      <c r="D9" s="269"/>
      <c r="E9" s="270"/>
      <c r="F9" s="271"/>
      <c r="G9" s="279"/>
      <c r="H9" s="282"/>
      <c r="I9" s="285"/>
      <c r="J9" s="282"/>
      <c r="K9" s="288"/>
      <c r="L9" s="288"/>
    </row>
    <row r="10" spans="2:25" ht="19.5" customHeight="1" x14ac:dyDescent="0.2">
      <c r="B10" s="298" t="s">
        <v>17</v>
      </c>
      <c r="C10" s="299"/>
      <c r="D10" s="32"/>
      <c r="E10" s="31"/>
      <c r="F10" s="33"/>
      <c r="G10" s="279"/>
      <c r="H10" s="282"/>
      <c r="I10" s="285"/>
      <c r="J10" s="282"/>
      <c r="K10" s="288"/>
      <c r="L10" s="288"/>
    </row>
    <row r="11" spans="2:25" ht="19.5" customHeight="1" thickBot="1" x14ac:dyDescent="0.25">
      <c r="B11" s="260" t="s">
        <v>27</v>
      </c>
      <c r="C11" s="261"/>
      <c r="D11" s="262"/>
      <c r="E11" s="262"/>
      <c r="F11" s="263"/>
      <c r="G11" s="280"/>
      <c r="H11" s="283"/>
      <c r="I11" s="286"/>
      <c r="J11" s="283"/>
      <c r="K11" s="289"/>
      <c r="L11" s="289"/>
    </row>
    <row r="12" spans="2:25" ht="30" customHeight="1" thickTop="1" x14ac:dyDescent="0.2">
      <c r="B12" s="264" t="s">
        <v>4</v>
      </c>
      <c r="C12" s="265"/>
      <c r="D12" s="265"/>
      <c r="E12" s="265"/>
      <c r="F12" s="266"/>
      <c r="G12" s="45">
        <f>SUM(G17,G18,G19,G26)</f>
        <v>0</v>
      </c>
      <c r="H12" s="16">
        <f>IF(H17=0,0,"要確認")</f>
        <v>0</v>
      </c>
      <c r="I12" s="1">
        <f>SUM(I17,I18,I19)</f>
        <v>0</v>
      </c>
      <c r="J12" s="5">
        <f>SUM(J17,J18,J19)</f>
        <v>0</v>
      </c>
      <c r="K12" s="45">
        <f>SUM(K17,K18,K19)</f>
        <v>0</v>
      </c>
      <c r="L12" s="6">
        <f>SUM(L17,L18,L19)</f>
        <v>0</v>
      </c>
    </row>
    <row r="13" spans="2:25" ht="30" customHeight="1" x14ac:dyDescent="0.2">
      <c r="B13" s="228" t="s">
        <v>15</v>
      </c>
      <c r="C13" s="231" t="s">
        <v>5</v>
      </c>
      <c r="D13" s="232"/>
      <c r="E13" s="232"/>
      <c r="F13" s="233"/>
      <c r="G13" s="7"/>
      <c r="H13" s="2"/>
      <c r="I13" s="3">
        <f>SUM(G13,H13)</f>
        <v>0</v>
      </c>
      <c r="J13" s="2"/>
      <c r="K13" s="8">
        <f>IF($F$10=0,0,ROUNDDOWN(J13*$D$10/$F$10,0))</f>
        <v>0</v>
      </c>
      <c r="L13" s="9">
        <f>IF(I13&lt;K13,I13,K13)</f>
        <v>0</v>
      </c>
    </row>
    <row r="14" spans="2:25" ht="30" customHeight="1" x14ac:dyDescent="0.2">
      <c r="B14" s="229"/>
      <c r="C14" s="231" t="s">
        <v>6</v>
      </c>
      <c r="D14" s="232"/>
      <c r="E14" s="232"/>
      <c r="F14" s="233"/>
      <c r="G14" s="7"/>
      <c r="H14" s="2"/>
      <c r="I14" s="3">
        <f>SUM(G14,H14)</f>
        <v>0</v>
      </c>
      <c r="J14" s="2"/>
      <c r="K14" s="8">
        <f>IF($F$10=0,0,ROUNDDOWN(J14*$D$10/$F$10,0))</f>
        <v>0</v>
      </c>
      <c r="L14" s="9">
        <f>IF(I14&lt;K14,I14,K14)</f>
        <v>0</v>
      </c>
    </row>
    <row r="15" spans="2:25" ht="30" customHeight="1" x14ac:dyDescent="0.2">
      <c r="B15" s="229"/>
      <c r="C15" s="234" t="s">
        <v>7</v>
      </c>
      <c r="D15" s="235"/>
      <c r="E15" s="235"/>
      <c r="F15" s="236"/>
      <c r="G15" s="7"/>
      <c r="H15" s="2"/>
      <c r="I15" s="3">
        <f>SUM(G15,H15)</f>
        <v>0</v>
      </c>
      <c r="J15" s="2"/>
      <c r="K15" s="8">
        <f>IF($F$10=0,0,ROUNDDOWN(J15*$D$10/$F$10,0))</f>
        <v>0</v>
      </c>
      <c r="L15" s="9">
        <f>IF(I15&lt;K15,I15,K15)</f>
        <v>0</v>
      </c>
    </row>
    <row r="16" spans="2:25" s="19" customFormat="1" ht="30" customHeight="1" x14ac:dyDescent="0.2">
      <c r="B16" s="229"/>
      <c r="C16" s="219" t="s">
        <v>26</v>
      </c>
      <c r="D16" s="220"/>
      <c r="E16" s="220"/>
      <c r="F16" s="221"/>
      <c r="G16" s="7"/>
      <c r="H16" s="2"/>
      <c r="I16" s="3">
        <f t="shared" ref="I16" si="0">SUM(G16,H16)</f>
        <v>0</v>
      </c>
      <c r="J16" s="2"/>
      <c r="K16" s="8">
        <f>IF($F$10=0,0,ROUNDDOWN(J16*$D$10/$F$10,0))</f>
        <v>0</v>
      </c>
      <c r="L16" s="9">
        <f t="shared" ref="L16" si="1">IF(I16&lt;K16,I16,K16)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2">SUM(G13:G16)</f>
        <v>0</v>
      </c>
      <c r="H17" s="12">
        <f t="shared" si="2"/>
        <v>0</v>
      </c>
      <c r="I17" s="3">
        <f t="shared" si="2"/>
        <v>0</v>
      </c>
      <c r="J17" s="3">
        <f t="shared" si="2"/>
        <v>0</v>
      </c>
      <c r="K17" s="8">
        <f t="shared" si="2"/>
        <v>0</v>
      </c>
      <c r="L17" s="9">
        <f t="shared" si="2"/>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2"/>
      <c r="H18" s="28"/>
      <c r="I18" s="3">
        <f>SUM(G18,H18)</f>
        <v>0</v>
      </c>
      <c r="J18" s="2"/>
      <c r="K18" s="8">
        <f>MIN(IF($F$10=0,0,ROUNDDOWN(J18*$D$10/$F$10,0)),ROUNDDOWN((K17+G23)*D11/100-G24,0))</f>
        <v>0</v>
      </c>
      <c r="L18" s="9">
        <f>MIN(IF(I18&lt;K18,I18,K18),ROUNDDOWN((L17+G23)*D11/100,0))</f>
        <v>0</v>
      </c>
      <c r="N18" s="27"/>
      <c r="O18" s="27"/>
      <c r="P18" s="27"/>
      <c r="Q18" s="27"/>
      <c r="R18" s="27"/>
      <c r="S18" s="27"/>
      <c r="T18" s="27"/>
      <c r="U18" s="27"/>
      <c r="V18" s="27"/>
      <c r="W18" s="27"/>
      <c r="X18" s="27"/>
      <c r="Y18" s="27"/>
    </row>
    <row r="19" spans="2:25" s="19" customFormat="1" ht="30" customHeight="1" x14ac:dyDescent="0.2">
      <c r="B19" s="237" t="s">
        <v>30</v>
      </c>
      <c r="C19" s="238"/>
      <c r="D19" s="238"/>
      <c r="E19" s="238"/>
      <c r="F19" s="239"/>
      <c r="G19" s="40"/>
      <c r="H19" s="44"/>
      <c r="I19" s="41">
        <f t="shared" ref="I19" si="3">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37" t="s">
        <v>10</v>
      </c>
      <c r="C20" s="238"/>
      <c r="D20" s="238"/>
      <c r="E20" s="238"/>
      <c r="F20" s="239"/>
      <c r="G20" s="258" t="str">
        <f>IF(G18+G24=ROUNDDOWN((G17+G23)*D11/100,0),"","間接経費/一般管理費が不一致です。ご確認下さい。")</f>
        <v/>
      </c>
      <c r="H20" s="245"/>
      <c r="I20" s="247"/>
      <c r="J20" s="247"/>
      <c r="K20" s="38"/>
      <c r="L20" s="10">
        <f>IF(L12&lt;G12,G12-L12-G26,"0")+G22</f>
        <v>0</v>
      </c>
      <c r="N20" s="27"/>
      <c r="O20" s="27"/>
      <c r="P20" s="27"/>
      <c r="Q20" s="27"/>
      <c r="R20" s="27"/>
      <c r="S20" s="27"/>
      <c r="T20" s="27"/>
      <c r="U20" s="27"/>
      <c r="V20" s="27"/>
      <c r="W20" s="27"/>
      <c r="X20" s="27"/>
      <c r="Y20" s="27"/>
    </row>
    <row r="21" spans="2:25" s="19" customFormat="1" ht="30" customHeight="1" x14ac:dyDescent="0.2">
      <c r="B21" s="237" t="s">
        <v>11</v>
      </c>
      <c r="C21" s="238"/>
      <c r="D21" s="238"/>
      <c r="E21" s="238"/>
      <c r="F21" s="239"/>
      <c r="G21" s="259"/>
      <c r="H21" s="246"/>
      <c r="I21" s="248"/>
      <c r="J21" s="248"/>
      <c r="K21" s="39" t="str">
        <f>IF(K12&gt;L12,K12-L12,"0")</f>
        <v>0</v>
      </c>
      <c r="L21" s="37"/>
      <c r="N21" s="27"/>
      <c r="O21" s="27"/>
      <c r="P21" s="27"/>
      <c r="Q21" s="27"/>
      <c r="R21" s="27"/>
      <c r="S21" s="27"/>
      <c r="T21" s="27"/>
      <c r="U21" s="27"/>
      <c r="V21" s="27"/>
      <c r="W21" s="27"/>
      <c r="X21" s="27"/>
      <c r="Y21" s="27"/>
    </row>
    <row r="22" spans="2:25" s="19" customFormat="1" ht="30" customHeight="1" x14ac:dyDescent="0.2">
      <c r="B22" s="240" t="s">
        <v>267</v>
      </c>
      <c r="C22" s="241"/>
      <c r="D22" s="241"/>
      <c r="E22" s="241"/>
      <c r="F22" s="242"/>
      <c r="G22" s="154">
        <v>0</v>
      </c>
      <c r="H22" s="151"/>
      <c r="I22" s="150"/>
      <c r="J22" s="150"/>
      <c r="K22" s="156"/>
      <c r="L22" s="153"/>
      <c r="N22" s="27"/>
      <c r="O22" s="27"/>
      <c r="P22" s="27"/>
      <c r="Q22" s="27"/>
      <c r="R22" s="27"/>
      <c r="S22" s="27"/>
      <c r="T22" s="27"/>
      <c r="U22" s="27"/>
      <c r="V22" s="27"/>
      <c r="W22" s="27"/>
      <c r="X22" s="27"/>
      <c r="Y22" s="27"/>
    </row>
    <row r="23" spans="2:25" s="19" customFormat="1" ht="30" customHeight="1" x14ac:dyDescent="0.2">
      <c r="B23" s="225" t="s">
        <v>12</v>
      </c>
      <c r="C23" s="249"/>
      <c r="D23" s="254" t="s">
        <v>15</v>
      </c>
      <c r="E23" s="255"/>
      <c r="F23" s="256"/>
      <c r="G23" s="11"/>
      <c r="H23" s="247"/>
      <c r="I23" s="247"/>
      <c r="J23" s="247"/>
      <c r="K23" s="247"/>
      <c r="L23" s="209"/>
      <c r="N23" s="27"/>
      <c r="O23" s="27"/>
      <c r="P23" s="27"/>
      <c r="Q23" s="27"/>
      <c r="R23" s="27"/>
      <c r="S23" s="27"/>
      <c r="T23" s="27"/>
      <c r="U23" s="27"/>
      <c r="V23" s="27"/>
      <c r="W23" s="27"/>
      <c r="X23" s="27"/>
      <c r="Y23" s="27"/>
    </row>
    <row r="24" spans="2:25" s="19" customFormat="1" ht="30" customHeight="1" x14ac:dyDescent="0.2">
      <c r="B24" s="250"/>
      <c r="C24" s="251"/>
      <c r="D24" s="212" t="s">
        <v>9</v>
      </c>
      <c r="E24" s="213"/>
      <c r="F24" s="214"/>
      <c r="G24" s="11"/>
      <c r="H24" s="257"/>
      <c r="I24" s="257"/>
      <c r="J24" s="257"/>
      <c r="K24" s="257"/>
      <c r="L24" s="210"/>
      <c r="N24" s="27"/>
      <c r="O24" s="27"/>
      <c r="P24" s="27"/>
      <c r="Q24" s="27"/>
      <c r="R24" s="27"/>
      <c r="S24" s="27"/>
      <c r="T24" s="27"/>
      <c r="U24" s="27"/>
      <c r="V24" s="27"/>
      <c r="W24" s="27"/>
      <c r="X24" s="27"/>
      <c r="Y24" s="27"/>
    </row>
    <row r="25" spans="2:25" s="19" customFormat="1" ht="30" customHeight="1" x14ac:dyDescent="0.2">
      <c r="B25" s="250"/>
      <c r="C25" s="251"/>
      <c r="D25" s="212" t="s">
        <v>41</v>
      </c>
      <c r="E25" s="213"/>
      <c r="F25" s="214"/>
      <c r="G25" s="11"/>
      <c r="H25" s="257"/>
      <c r="I25" s="257"/>
      <c r="J25" s="257"/>
      <c r="K25" s="257"/>
      <c r="L25" s="210"/>
      <c r="N25" s="27"/>
      <c r="O25" s="27"/>
      <c r="P25" s="27"/>
      <c r="Q25" s="27"/>
      <c r="R25" s="27"/>
      <c r="S25" s="27"/>
      <c r="T25" s="27"/>
      <c r="U25" s="27"/>
      <c r="V25" s="27"/>
      <c r="W25" s="27"/>
      <c r="X25" s="27"/>
      <c r="Y25" s="27"/>
    </row>
    <row r="26" spans="2:25" s="19" customFormat="1" ht="30" customHeight="1" thickBot="1" x14ac:dyDescent="0.25">
      <c r="B26" s="252"/>
      <c r="C26" s="253"/>
      <c r="D26" s="215" t="s">
        <v>8</v>
      </c>
      <c r="E26" s="216"/>
      <c r="F26" s="217"/>
      <c r="G26" s="12">
        <f>G23+G24+G25</f>
        <v>0</v>
      </c>
      <c r="H26" s="248"/>
      <c r="I26" s="248"/>
      <c r="J26" s="248"/>
      <c r="K26" s="248"/>
      <c r="L26" s="211"/>
      <c r="N26" s="27"/>
      <c r="O26" s="27"/>
      <c r="P26" s="27"/>
      <c r="Q26" s="27"/>
      <c r="R26" s="27"/>
      <c r="S26" s="27"/>
      <c r="T26" s="27"/>
      <c r="U26" s="27"/>
      <c r="V26" s="27"/>
      <c r="W26" s="27"/>
      <c r="X26" s="27"/>
      <c r="Y26" s="27"/>
    </row>
    <row r="27" spans="2:25" s="19" customFormat="1" ht="70.5" customHeight="1" thickBot="1" x14ac:dyDescent="0.25">
      <c r="B27" s="218" t="s">
        <v>13</v>
      </c>
      <c r="C27" s="218"/>
      <c r="D27" s="218"/>
      <c r="E27" s="218"/>
      <c r="F27" s="218"/>
      <c r="G27" s="13"/>
      <c r="H27" s="14"/>
      <c r="I27" s="14"/>
      <c r="J27" s="14"/>
      <c r="K27" s="14"/>
      <c r="L27" s="15"/>
      <c r="N27" s="27"/>
      <c r="O27" s="27"/>
      <c r="P27" s="27"/>
      <c r="Q27" s="27"/>
      <c r="R27" s="27"/>
      <c r="S27" s="27"/>
      <c r="T27" s="27"/>
      <c r="U27" s="27"/>
      <c r="V27" s="27"/>
      <c r="W27" s="27"/>
      <c r="X27" s="27"/>
      <c r="Y27" s="27"/>
    </row>
    <row r="28" spans="2:25" s="19" customFormat="1" ht="3.75" customHeight="1" x14ac:dyDescent="0.2">
      <c r="B28" s="24"/>
      <c r="C28" s="24"/>
      <c r="D28" s="24"/>
      <c r="E28" s="24"/>
      <c r="F28" s="24"/>
      <c r="G28" s="25"/>
      <c r="H28" s="26"/>
      <c r="I28" s="26"/>
      <c r="J28" s="26"/>
      <c r="K28" s="26"/>
      <c r="L28" s="26"/>
      <c r="N28" s="27"/>
      <c r="O28" s="27"/>
      <c r="P28" s="27"/>
      <c r="Q28" s="27"/>
      <c r="R28" s="27"/>
      <c r="S28" s="27"/>
      <c r="T28" s="27"/>
      <c r="U28" s="27"/>
      <c r="V28" s="27"/>
      <c r="W28" s="27"/>
      <c r="X28" s="27"/>
      <c r="Y28" s="27"/>
    </row>
    <row r="29" spans="2:25" s="19" customFormat="1" x14ac:dyDescent="0.2">
      <c r="B29" s="4"/>
      <c r="C29" s="4"/>
      <c r="D29" s="4"/>
      <c r="E29" s="4"/>
      <c r="F29" s="4"/>
      <c r="G29" s="4"/>
      <c r="H29" s="243" t="s">
        <v>16</v>
      </c>
      <c r="I29" s="244"/>
      <c r="J29" s="244"/>
      <c r="K29" s="244"/>
      <c r="L29" s="4"/>
      <c r="N29" s="27"/>
      <c r="O29" s="27"/>
      <c r="P29" s="27"/>
      <c r="Q29" s="27"/>
      <c r="R29" s="27"/>
      <c r="S29" s="27"/>
      <c r="T29" s="27"/>
      <c r="U29" s="27"/>
      <c r="V29" s="27"/>
      <c r="W29" s="27"/>
      <c r="X29" s="27"/>
      <c r="Y29" s="27"/>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H29:K29"/>
    <mergeCell ref="H20:H21"/>
    <mergeCell ref="I20:I21"/>
    <mergeCell ref="J20:J21"/>
    <mergeCell ref="B21:F21"/>
    <mergeCell ref="B23:C26"/>
    <mergeCell ref="D23:F23"/>
    <mergeCell ref="H23:H26"/>
    <mergeCell ref="I23:I26"/>
    <mergeCell ref="J23:J26"/>
    <mergeCell ref="B20:F20"/>
    <mergeCell ref="G20:G21"/>
    <mergeCell ref="K23:K26"/>
    <mergeCell ref="D24:F24"/>
    <mergeCell ref="L23:L26"/>
    <mergeCell ref="D25:F25"/>
    <mergeCell ref="D26:F26"/>
    <mergeCell ref="B27:F27"/>
    <mergeCell ref="C16:F16"/>
    <mergeCell ref="C17:F17"/>
    <mergeCell ref="B18:F18"/>
    <mergeCell ref="B13:B17"/>
    <mergeCell ref="C13:F13"/>
    <mergeCell ref="C14:F14"/>
    <mergeCell ref="C15:F15"/>
    <mergeCell ref="B19:F19"/>
    <mergeCell ref="B22:F22"/>
  </mergeCells>
  <phoneticPr fontId="7"/>
  <conditionalFormatting sqref="H12">
    <cfRule type="cellIs" dxfId="2" priority="1" operator="equal">
      <formula>"要確認"</formula>
    </cfRule>
  </conditionalFormatting>
  <dataValidations count="1">
    <dataValidation operator="equal" allowBlank="1" showInputMessage="1" showErrorMessage="1" sqref="L2" xr:uid="{B873BE48-E18F-48C3-A148-99D49FD2C83E}"/>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600D-AC5B-4F28-92DE-8A73ED083008}">
  <sheetPr>
    <pageSetUpPr fitToPage="1"/>
  </sheetPr>
  <dimension ref="A1:Y32"/>
  <sheetViews>
    <sheetView zoomScale="70" zoomScaleNormal="70" workbookViewId="0">
      <selection activeCell="B22" sqref="B22:F22"/>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39</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306">
        <f>'①報告様式1-1収支決算書（年度末分）'!D5:F5</f>
        <v>0</v>
      </c>
      <c r="E5" s="307"/>
      <c r="F5" s="308"/>
      <c r="G5" s="309" t="s">
        <v>31</v>
      </c>
      <c r="H5" s="281" t="s">
        <v>2</v>
      </c>
      <c r="I5" s="284" t="s">
        <v>24</v>
      </c>
      <c r="J5" s="281" t="s">
        <v>3</v>
      </c>
      <c r="K5" s="287" t="s">
        <v>28</v>
      </c>
      <c r="L5" s="287" t="s">
        <v>29</v>
      </c>
    </row>
    <row r="6" spans="2:25" ht="19.5" customHeight="1" x14ac:dyDescent="0.2">
      <c r="B6" s="267" t="s">
        <v>21</v>
      </c>
      <c r="C6" s="290"/>
      <c r="D6" s="312">
        <f>'①報告様式1-1収支決算書（年度末分）'!D6:F6</f>
        <v>0</v>
      </c>
      <c r="E6" s="313"/>
      <c r="F6" s="314"/>
      <c r="G6" s="310"/>
      <c r="H6" s="282"/>
      <c r="I6" s="285"/>
      <c r="J6" s="282"/>
      <c r="K6" s="288"/>
      <c r="L6" s="288"/>
    </row>
    <row r="7" spans="2:25" ht="19.5" customHeight="1" x14ac:dyDescent="0.2">
      <c r="B7" s="294" t="s">
        <v>19</v>
      </c>
      <c r="C7" s="268"/>
      <c r="D7" s="303">
        <f>'①報告様式1-1収支決算書（年度末分）'!D7:F7</f>
        <v>0</v>
      </c>
      <c r="E7" s="304"/>
      <c r="F7" s="305"/>
      <c r="G7" s="310"/>
      <c r="H7" s="282"/>
      <c r="I7" s="285"/>
      <c r="J7" s="282"/>
      <c r="K7" s="288"/>
      <c r="L7" s="288"/>
    </row>
    <row r="8" spans="2:25" ht="20.7" customHeight="1" x14ac:dyDescent="0.2">
      <c r="B8" s="267" t="s">
        <v>22</v>
      </c>
      <c r="C8" s="290"/>
      <c r="D8" s="312">
        <f>'①報告様式1-1収支決算書（年度末分）'!D8:F8</f>
        <v>0</v>
      </c>
      <c r="E8" s="313"/>
      <c r="F8" s="314"/>
      <c r="G8" s="310"/>
      <c r="H8" s="282"/>
      <c r="I8" s="285"/>
      <c r="J8" s="282"/>
      <c r="K8" s="288"/>
      <c r="L8" s="288"/>
    </row>
    <row r="9" spans="2:25" ht="19.5" customHeight="1" x14ac:dyDescent="0.2">
      <c r="B9" s="267" t="s">
        <v>23</v>
      </c>
      <c r="C9" s="268"/>
      <c r="D9" s="303">
        <f>'①報告様式1-1収支決算書（年度末分）'!D9:F9</f>
        <v>0</v>
      </c>
      <c r="E9" s="304"/>
      <c r="F9" s="305"/>
      <c r="G9" s="310"/>
      <c r="H9" s="282"/>
      <c r="I9" s="285"/>
      <c r="J9" s="282"/>
      <c r="K9" s="288"/>
      <c r="L9" s="288"/>
    </row>
    <row r="10" spans="2:25" ht="19.5" customHeight="1" x14ac:dyDescent="0.2">
      <c r="B10" s="298" t="s">
        <v>17</v>
      </c>
      <c r="C10" s="299"/>
      <c r="D10" s="31">
        <f>'①報告様式1-1収支決算書（年度末分）'!D10</f>
        <v>0</v>
      </c>
      <c r="E10" s="31"/>
      <c r="F10" s="43">
        <f>'①報告様式1-1収支決算書（年度末分）'!F10</f>
        <v>0</v>
      </c>
      <c r="G10" s="310"/>
      <c r="H10" s="282"/>
      <c r="I10" s="285"/>
      <c r="J10" s="282"/>
      <c r="K10" s="288"/>
      <c r="L10" s="288"/>
    </row>
    <row r="11" spans="2:25" ht="19.5" customHeight="1" thickBot="1" x14ac:dyDescent="0.25">
      <c r="B11" s="260" t="s">
        <v>27</v>
      </c>
      <c r="C11" s="261"/>
      <c r="D11" s="301">
        <f>'①報告様式1-1収支決算書（年度末分）'!D11:F11</f>
        <v>0</v>
      </c>
      <c r="E11" s="301"/>
      <c r="F11" s="302"/>
      <c r="G11" s="311"/>
      <c r="H11" s="283"/>
      <c r="I11" s="286"/>
      <c r="J11" s="283"/>
      <c r="K11" s="289"/>
      <c r="L11" s="289"/>
    </row>
    <row r="12" spans="2:25" ht="30" customHeight="1" thickTop="1" x14ac:dyDescent="0.2">
      <c r="B12" s="264" t="s">
        <v>4</v>
      </c>
      <c r="C12" s="265"/>
      <c r="D12" s="265"/>
      <c r="E12" s="265"/>
      <c r="F12" s="266"/>
      <c r="G12" s="45">
        <f>SUM(G17,G18,G19)</f>
        <v>0</v>
      </c>
      <c r="H12" s="16">
        <f>IF(H17=0,0,"要確認")</f>
        <v>0</v>
      </c>
      <c r="I12" s="1">
        <f>SUM(I17,I18,I19)</f>
        <v>0</v>
      </c>
      <c r="J12" s="5">
        <f>SUM(J17,J18,J19)</f>
        <v>0</v>
      </c>
      <c r="K12" s="5">
        <f t="shared" ref="K12:L12" si="0">SUM(K17,K18,K19)</f>
        <v>0</v>
      </c>
      <c r="L12" s="6">
        <f t="shared" si="0"/>
        <v>0</v>
      </c>
    </row>
    <row r="13" spans="2:25" ht="30" customHeight="1" x14ac:dyDescent="0.2">
      <c r="B13" s="228" t="s">
        <v>15</v>
      </c>
      <c r="C13" s="231" t="s">
        <v>5</v>
      </c>
      <c r="D13" s="232"/>
      <c r="E13" s="232"/>
      <c r="F13" s="233"/>
      <c r="G13" s="7"/>
      <c r="H13" s="2"/>
      <c r="I13" s="3">
        <f>SUM(G13,H13)</f>
        <v>0</v>
      </c>
      <c r="J13" s="2"/>
      <c r="K13" s="8">
        <f>IF($F$10=0,0,ROUNDDOWN(J13*$D$10/$F$10,0))</f>
        <v>0</v>
      </c>
      <c r="L13" s="9">
        <f>IF(I13&lt;K13,I13,K13)</f>
        <v>0</v>
      </c>
    </row>
    <row r="14" spans="2:25" ht="30" customHeight="1" x14ac:dyDescent="0.2">
      <c r="B14" s="229"/>
      <c r="C14" s="231" t="s">
        <v>6</v>
      </c>
      <c r="D14" s="232"/>
      <c r="E14" s="232"/>
      <c r="F14" s="233"/>
      <c r="G14" s="7"/>
      <c r="H14" s="2"/>
      <c r="I14" s="3">
        <f>SUM(G14,H14)</f>
        <v>0</v>
      </c>
      <c r="J14" s="2"/>
      <c r="K14" s="8">
        <f>IF($F$10=0,0,ROUNDDOWN(J14*$D$10/$F$10,0))</f>
        <v>0</v>
      </c>
      <c r="L14" s="9">
        <f>IF(I14&lt;K14,I14,K14)</f>
        <v>0</v>
      </c>
    </row>
    <row r="15" spans="2:25" ht="30" customHeight="1" x14ac:dyDescent="0.2">
      <c r="B15" s="229"/>
      <c r="C15" s="234" t="s">
        <v>7</v>
      </c>
      <c r="D15" s="235"/>
      <c r="E15" s="235"/>
      <c r="F15" s="236"/>
      <c r="G15" s="7"/>
      <c r="H15" s="2"/>
      <c r="I15" s="3">
        <f>SUM(G15,H15)</f>
        <v>0</v>
      </c>
      <c r="J15" s="2"/>
      <c r="K15" s="8">
        <f>IF($F$10=0,0,ROUNDDOWN(J15*$D$10/$F$10,0))</f>
        <v>0</v>
      </c>
      <c r="L15" s="9">
        <f>IF(I15&lt;K15,I15,K15)</f>
        <v>0</v>
      </c>
    </row>
    <row r="16" spans="2:25" s="19" customFormat="1" ht="30" customHeight="1" x14ac:dyDescent="0.2">
      <c r="B16" s="229"/>
      <c r="C16" s="219" t="s">
        <v>26</v>
      </c>
      <c r="D16" s="220"/>
      <c r="E16" s="220"/>
      <c r="F16" s="221"/>
      <c r="G16" s="7"/>
      <c r="H16" s="2"/>
      <c r="I16" s="3">
        <f t="shared" ref="I16" si="1">SUM(G16,H16)</f>
        <v>0</v>
      </c>
      <c r="J16" s="2"/>
      <c r="K16" s="8">
        <f>IF($F$10=0,0,ROUNDDOWN(J16*$D$10/$F$10,0))</f>
        <v>0</v>
      </c>
      <c r="L16" s="9">
        <f t="shared" ref="L16" si="2">IF(I16&lt;K16,I16,K16)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3">SUM(G13:G16)</f>
        <v>0</v>
      </c>
      <c r="H17" s="12">
        <f t="shared" si="3"/>
        <v>0</v>
      </c>
      <c r="I17" s="3">
        <f t="shared" si="3"/>
        <v>0</v>
      </c>
      <c r="J17" s="3">
        <f t="shared" si="3"/>
        <v>0</v>
      </c>
      <c r="K17" s="8">
        <f t="shared" si="3"/>
        <v>0</v>
      </c>
      <c r="L17" s="9">
        <f t="shared" si="3"/>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2"/>
      <c r="H18" s="28"/>
      <c r="I18" s="3">
        <f>SUM(G18,H18)</f>
        <v>0</v>
      </c>
      <c r="J18" s="2"/>
      <c r="K18" s="8">
        <f>MIN(IF($F$10=0,0,ROUNDDOWN(J18*$D$10/$F$10,0)),ROUNDDOWN(K17*D11/100,0))</f>
        <v>0</v>
      </c>
      <c r="L18" s="9">
        <f>MIN(IF(I18&lt;K18,I18,K18),ROUNDDOWN(L17*D11/100,0))</f>
        <v>0</v>
      </c>
      <c r="N18" s="27"/>
      <c r="O18" s="27"/>
      <c r="P18" s="27"/>
      <c r="Q18" s="27"/>
      <c r="R18" s="27"/>
      <c r="S18" s="27"/>
      <c r="T18" s="27"/>
      <c r="U18" s="27"/>
      <c r="V18" s="27"/>
      <c r="W18" s="27"/>
      <c r="X18" s="27"/>
      <c r="Y18" s="27"/>
    </row>
    <row r="19" spans="2:25" s="19" customFormat="1" ht="30" customHeight="1" x14ac:dyDescent="0.2">
      <c r="B19" s="237" t="s">
        <v>30</v>
      </c>
      <c r="C19" s="238"/>
      <c r="D19" s="238"/>
      <c r="E19" s="238"/>
      <c r="F19" s="239"/>
      <c r="G19" s="40"/>
      <c r="H19" s="44"/>
      <c r="I19" s="41">
        <f t="shared" ref="I19" si="4">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37" t="s">
        <v>10</v>
      </c>
      <c r="C20" s="238"/>
      <c r="D20" s="238"/>
      <c r="E20" s="238"/>
      <c r="F20" s="239"/>
      <c r="G20" s="258" t="str">
        <f>IF(G18=ROUNDDOWN(G17*D11/100,0),"","間接経費/一般管理費が不一致です。ご確認下さい。")</f>
        <v/>
      </c>
      <c r="H20" s="245"/>
      <c r="I20" s="247"/>
      <c r="J20" s="247"/>
      <c r="K20" s="38"/>
      <c r="L20" s="46">
        <f>IF(L12&lt;G12,G12-L12,"0")+G22</f>
        <v>0</v>
      </c>
      <c r="N20" s="27"/>
      <c r="O20" s="27"/>
      <c r="P20" s="27"/>
      <c r="Q20" s="27"/>
      <c r="R20" s="27"/>
      <c r="S20" s="27"/>
      <c r="T20" s="27"/>
      <c r="U20" s="27"/>
      <c r="V20" s="27"/>
      <c r="W20" s="27"/>
      <c r="X20" s="27"/>
      <c r="Y20" s="27"/>
    </row>
    <row r="21" spans="2:25" s="19" customFormat="1" ht="30" customHeight="1" x14ac:dyDescent="0.2">
      <c r="B21" s="237" t="s">
        <v>11</v>
      </c>
      <c r="C21" s="238"/>
      <c r="D21" s="238"/>
      <c r="E21" s="238"/>
      <c r="F21" s="239"/>
      <c r="G21" s="259"/>
      <c r="H21" s="246"/>
      <c r="I21" s="248"/>
      <c r="J21" s="248"/>
      <c r="K21" s="39" t="str">
        <f>IF(K12&gt;L12,K12-L12,"0")</f>
        <v>0</v>
      </c>
      <c r="L21" s="37"/>
      <c r="N21" s="27"/>
      <c r="O21" s="27"/>
      <c r="P21" s="27"/>
      <c r="Q21" s="27"/>
      <c r="R21" s="27"/>
      <c r="S21" s="27"/>
      <c r="T21" s="27"/>
      <c r="U21" s="27"/>
      <c r="V21" s="27"/>
      <c r="W21" s="27"/>
      <c r="X21" s="27"/>
      <c r="Y21" s="27"/>
    </row>
    <row r="22" spans="2:25" s="19" customFormat="1" ht="30" customHeight="1" x14ac:dyDescent="0.2">
      <c r="B22" s="240" t="s">
        <v>274</v>
      </c>
      <c r="C22" s="241"/>
      <c r="D22" s="241"/>
      <c r="E22" s="241"/>
      <c r="F22" s="242"/>
      <c r="G22" s="40"/>
      <c r="H22" s="157"/>
      <c r="I22" s="156"/>
      <c r="J22" s="156"/>
      <c r="K22" s="156"/>
      <c r="L22" s="153"/>
      <c r="N22" s="27"/>
      <c r="O22" s="27"/>
      <c r="P22" s="27"/>
      <c r="Q22" s="27"/>
      <c r="R22" s="27"/>
      <c r="S22" s="27"/>
      <c r="T22" s="27"/>
      <c r="U22" s="27"/>
      <c r="V22" s="27"/>
      <c r="W22" s="27"/>
      <c r="X22" s="27"/>
      <c r="Y22" s="27"/>
    </row>
    <row r="23" spans="2:25" s="19" customFormat="1" ht="30" customHeight="1" x14ac:dyDescent="0.2">
      <c r="B23" s="225" t="s">
        <v>12</v>
      </c>
      <c r="C23" s="249"/>
      <c r="D23" s="254" t="s">
        <v>15</v>
      </c>
      <c r="E23" s="255"/>
      <c r="F23" s="256"/>
      <c r="G23" s="209"/>
      <c r="H23" s="247"/>
      <c r="I23" s="247"/>
      <c r="J23" s="247"/>
      <c r="K23" s="247"/>
      <c r="L23" s="209"/>
      <c r="N23" s="27"/>
      <c r="O23" s="27"/>
      <c r="P23" s="27"/>
      <c r="Q23" s="27"/>
      <c r="R23" s="27"/>
      <c r="S23" s="27"/>
      <c r="T23" s="27"/>
      <c r="U23" s="27"/>
      <c r="V23" s="27"/>
      <c r="W23" s="27"/>
      <c r="X23" s="27"/>
      <c r="Y23" s="27"/>
    </row>
    <row r="24" spans="2:25" s="19" customFormat="1" ht="30" customHeight="1" x14ac:dyDescent="0.2">
      <c r="B24" s="250"/>
      <c r="C24" s="251"/>
      <c r="D24" s="212" t="s">
        <v>9</v>
      </c>
      <c r="E24" s="213"/>
      <c r="F24" s="214"/>
      <c r="G24" s="210"/>
      <c r="H24" s="257"/>
      <c r="I24" s="257"/>
      <c r="J24" s="257"/>
      <c r="K24" s="257"/>
      <c r="L24" s="210"/>
      <c r="N24" s="27"/>
      <c r="O24" s="27"/>
      <c r="P24" s="27"/>
      <c r="Q24" s="27"/>
      <c r="R24" s="27"/>
      <c r="S24" s="27"/>
      <c r="T24" s="27"/>
      <c r="U24" s="27"/>
      <c r="V24" s="27"/>
      <c r="W24" s="27"/>
      <c r="X24" s="27"/>
      <c r="Y24" s="27"/>
    </row>
    <row r="25" spans="2:25" s="19" customFormat="1" ht="30" customHeight="1" x14ac:dyDescent="0.2">
      <c r="B25" s="250"/>
      <c r="C25" s="251"/>
      <c r="D25" s="212" t="s">
        <v>41</v>
      </c>
      <c r="E25" s="213"/>
      <c r="F25" s="214"/>
      <c r="G25" s="210"/>
      <c r="H25" s="257"/>
      <c r="I25" s="257"/>
      <c r="J25" s="257"/>
      <c r="K25" s="257"/>
      <c r="L25" s="210"/>
      <c r="N25" s="27"/>
      <c r="O25" s="27"/>
      <c r="P25" s="27"/>
      <c r="Q25" s="27"/>
      <c r="R25" s="27"/>
      <c r="S25" s="27"/>
      <c r="T25" s="27"/>
      <c r="U25" s="27"/>
      <c r="V25" s="27"/>
      <c r="W25" s="27"/>
      <c r="X25" s="27"/>
      <c r="Y25" s="27"/>
    </row>
    <row r="26" spans="2:25" s="19" customFormat="1" ht="30" customHeight="1" thickBot="1" x14ac:dyDescent="0.25">
      <c r="B26" s="252"/>
      <c r="C26" s="253"/>
      <c r="D26" s="215" t="s">
        <v>8</v>
      </c>
      <c r="E26" s="216"/>
      <c r="F26" s="217"/>
      <c r="G26" s="300"/>
      <c r="H26" s="248"/>
      <c r="I26" s="248"/>
      <c r="J26" s="248"/>
      <c r="K26" s="248"/>
      <c r="L26" s="211"/>
      <c r="N26" s="27"/>
      <c r="O26" s="27"/>
      <c r="P26" s="27"/>
      <c r="Q26" s="27"/>
      <c r="R26" s="27"/>
      <c r="S26" s="27"/>
      <c r="T26" s="27"/>
      <c r="U26" s="27"/>
      <c r="V26" s="27"/>
      <c r="W26" s="27"/>
      <c r="X26" s="27"/>
      <c r="Y26" s="27"/>
    </row>
    <row r="27" spans="2:25" s="19" customFormat="1" ht="70.5" customHeight="1" thickBot="1" x14ac:dyDescent="0.25">
      <c r="B27" s="218" t="s">
        <v>13</v>
      </c>
      <c r="C27" s="218"/>
      <c r="D27" s="218"/>
      <c r="E27" s="218"/>
      <c r="F27" s="218"/>
      <c r="G27" s="13"/>
      <c r="H27" s="14"/>
      <c r="I27" s="14"/>
      <c r="J27" s="14"/>
      <c r="K27" s="14"/>
      <c r="L27" s="15"/>
      <c r="N27" s="27"/>
      <c r="O27" s="27"/>
      <c r="P27" s="27"/>
      <c r="Q27" s="27"/>
      <c r="R27" s="27"/>
      <c r="S27" s="27"/>
      <c r="T27" s="27"/>
      <c r="U27" s="27"/>
      <c r="V27" s="27"/>
      <c r="W27" s="27"/>
      <c r="X27" s="27"/>
      <c r="Y27" s="27"/>
    </row>
    <row r="28" spans="2:25" s="19" customFormat="1" ht="3.75" customHeight="1" x14ac:dyDescent="0.2">
      <c r="B28" s="24"/>
      <c r="C28" s="24"/>
      <c r="D28" s="24"/>
      <c r="E28" s="24"/>
      <c r="F28" s="24"/>
      <c r="G28" s="25"/>
      <c r="H28" s="26"/>
      <c r="I28" s="26"/>
      <c r="J28" s="26"/>
      <c r="K28" s="26"/>
      <c r="L28" s="26"/>
      <c r="N28" s="27"/>
      <c r="O28" s="27"/>
      <c r="P28" s="27"/>
      <c r="Q28" s="27"/>
      <c r="R28" s="27"/>
      <c r="S28" s="27"/>
      <c r="T28" s="27"/>
      <c r="U28" s="27"/>
      <c r="V28" s="27"/>
      <c r="W28" s="27"/>
      <c r="X28" s="27"/>
      <c r="Y28" s="27"/>
    </row>
    <row r="29" spans="2:25" s="19" customFormat="1" x14ac:dyDescent="0.2">
      <c r="B29" s="4"/>
      <c r="C29" s="4"/>
      <c r="D29" s="4"/>
      <c r="E29" s="4"/>
      <c r="F29" s="4"/>
      <c r="G29" s="4"/>
      <c r="H29" s="243" t="s">
        <v>16</v>
      </c>
      <c r="I29" s="244"/>
      <c r="J29" s="244"/>
      <c r="K29" s="244"/>
      <c r="L29" s="4"/>
      <c r="N29" s="27"/>
      <c r="O29" s="27"/>
      <c r="P29" s="27"/>
      <c r="Q29" s="27"/>
      <c r="R29" s="27"/>
      <c r="S29" s="27"/>
      <c r="T29" s="27"/>
      <c r="U29" s="27"/>
      <c r="V29" s="27"/>
      <c r="W29" s="27"/>
      <c r="X29" s="27"/>
      <c r="Y29" s="27"/>
    </row>
    <row r="30" spans="2:25" x14ac:dyDescent="0.2">
      <c r="G30" s="54" t="str">
        <f>IF('①報告様式1-1収支決算書（年度末分）'!G23='②報告様式1-1収支決算書（繰越期間分）'!G17,"","年度末分の繰越額（直接経費）と一致しません")</f>
        <v/>
      </c>
    </row>
    <row r="31" spans="2:25" x14ac:dyDescent="0.2">
      <c r="G31" s="54" t="str">
        <f>IF('①報告様式1-1収支決算書（年度末分）'!G24='②報告様式1-1収支決算書（繰越期間分）'!G18,"","年度末分の繰越額（間接経費）と一致しません")</f>
        <v/>
      </c>
    </row>
    <row r="32" spans="2:25" x14ac:dyDescent="0.2">
      <c r="G32" s="54" t="str">
        <f>IF('①報告様式1-1収支決算書（年度末分）'!G25='②報告様式1-1収支決算書（繰越期間分）'!G19,"","年度末分の繰越額（委託費）と一致しません")</f>
        <v/>
      </c>
    </row>
  </sheetData>
  <mergeCells count="4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I20:I21"/>
    <mergeCell ref="J20:J21"/>
    <mergeCell ref="B21:F21"/>
    <mergeCell ref="L23:L26"/>
    <mergeCell ref="D25:F25"/>
    <mergeCell ref="D26:F26"/>
    <mergeCell ref="D24:F24"/>
    <mergeCell ref="B22:F22"/>
    <mergeCell ref="B27:F27"/>
    <mergeCell ref="H29:K29"/>
    <mergeCell ref="G23:G26"/>
    <mergeCell ref="B23:C26"/>
    <mergeCell ref="D23:F23"/>
    <mergeCell ref="H23:H26"/>
    <mergeCell ref="I23:I26"/>
    <mergeCell ref="J23:J26"/>
    <mergeCell ref="K23:K26"/>
  </mergeCells>
  <phoneticPr fontId="7"/>
  <conditionalFormatting sqref="H12">
    <cfRule type="cellIs" dxfId="1" priority="1" operator="equal">
      <formula>"要確認"</formula>
    </cfRule>
  </conditionalFormatting>
  <dataValidations count="1">
    <dataValidation operator="equal" allowBlank="1" showInputMessage="1" showErrorMessage="1" sqref="L2" xr:uid="{3C15BB1A-04F2-4CE2-9BB9-5D44EA0ABF23}"/>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336C-E24D-4792-8740-0D4FD7840ADA}">
  <sheetPr>
    <pageSetUpPr fitToPage="1"/>
  </sheetPr>
  <dimension ref="A1:Y33"/>
  <sheetViews>
    <sheetView zoomScale="70" zoomScaleNormal="70" workbookViewId="0">
      <selection activeCell="B2" sqref="B2"/>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40</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306">
        <f>'①報告様式1-1収支決算書（年度末分）'!D5:F5</f>
        <v>0</v>
      </c>
      <c r="E5" s="307"/>
      <c r="F5" s="308"/>
      <c r="G5" s="278" t="s">
        <v>1</v>
      </c>
      <c r="H5" s="281" t="s">
        <v>2</v>
      </c>
      <c r="I5" s="284" t="s">
        <v>24</v>
      </c>
      <c r="J5" s="281" t="s">
        <v>3</v>
      </c>
      <c r="K5" s="287" t="s">
        <v>28</v>
      </c>
      <c r="L5" s="287" t="s">
        <v>29</v>
      </c>
    </row>
    <row r="6" spans="2:25" ht="19.5" customHeight="1" x14ac:dyDescent="0.2">
      <c r="B6" s="267" t="s">
        <v>21</v>
      </c>
      <c r="C6" s="290"/>
      <c r="D6" s="312">
        <f>'①報告様式1-1収支決算書（年度末分）'!D6:F6</f>
        <v>0</v>
      </c>
      <c r="E6" s="313"/>
      <c r="F6" s="314"/>
      <c r="G6" s="279"/>
      <c r="H6" s="282"/>
      <c r="I6" s="285"/>
      <c r="J6" s="282"/>
      <c r="K6" s="288"/>
      <c r="L6" s="288"/>
    </row>
    <row r="7" spans="2:25" ht="19.5" customHeight="1" x14ac:dyDescent="0.2">
      <c r="B7" s="294" t="s">
        <v>19</v>
      </c>
      <c r="C7" s="268"/>
      <c r="D7" s="303">
        <f>'①報告様式1-1収支決算書（年度末分）'!D7:F7</f>
        <v>0</v>
      </c>
      <c r="E7" s="304"/>
      <c r="F7" s="305"/>
      <c r="G7" s="279"/>
      <c r="H7" s="282"/>
      <c r="I7" s="285"/>
      <c r="J7" s="282"/>
      <c r="K7" s="288"/>
      <c r="L7" s="288"/>
    </row>
    <row r="8" spans="2:25" ht="20.7" customHeight="1" x14ac:dyDescent="0.2">
      <c r="B8" s="267" t="s">
        <v>22</v>
      </c>
      <c r="C8" s="290"/>
      <c r="D8" s="312">
        <f>'①報告様式1-1収支決算書（年度末分）'!D8:F8</f>
        <v>0</v>
      </c>
      <c r="E8" s="313"/>
      <c r="F8" s="314"/>
      <c r="G8" s="279"/>
      <c r="H8" s="282"/>
      <c r="I8" s="285"/>
      <c r="J8" s="282"/>
      <c r="K8" s="288"/>
      <c r="L8" s="288"/>
    </row>
    <row r="9" spans="2:25" ht="19.5" customHeight="1" x14ac:dyDescent="0.2">
      <c r="B9" s="267" t="s">
        <v>23</v>
      </c>
      <c r="C9" s="268"/>
      <c r="D9" s="303">
        <f>'①報告様式1-1収支決算書（年度末分）'!D9:F9</f>
        <v>0</v>
      </c>
      <c r="E9" s="304"/>
      <c r="F9" s="305"/>
      <c r="G9" s="279"/>
      <c r="H9" s="282"/>
      <c r="I9" s="285"/>
      <c r="J9" s="282"/>
      <c r="K9" s="288"/>
      <c r="L9" s="288"/>
    </row>
    <row r="10" spans="2:25" ht="19.5" customHeight="1" x14ac:dyDescent="0.2">
      <c r="B10" s="298" t="s">
        <v>17</v>
      </c>
      <c r="C10" s="299"/>
      <c r="D10" s="31">
        <f>'①報告様式1-1収支決算書（年度末分）'!D10</f>
        <v>0</v>
      </c>
      <c r="E10" s="31"/>
      <c r="F10" s="43">
        <f>'①報告様式1-1収支決算書（年度末分）'!F10</f>
        <v>0</v>
      </c>
      <c r="G10" s="279"/>
      <c r="H10" s="282"/>
      <c r="I10" s="285"/>
      <c r="J10" s="282"/>
      <c r="K10" s="288"/>
      <c r="L10" s="288"/>
    </row>
    <row r="11" spans="2:25" ht="19.5" customHeight="1" thickBot="1" x14ac:dyDescent="0.25">
      <c r="B11" s="260" t="s">
        <v>27</v>
      </c>
      <c r="C11" s="261"/>
      <c r="D11" s="301">
        <f>'①報告様式1-1収支決算書（年度末分）'!D11:F11</f>
        <v>0</v>
      </c>
      <c r="E11" s="301"/>
      <c r="F11" s="302"/>
      <c r="G11" s="280"/>
      <c r="H11" s="283"/>
      <c r="I11" s="286"/>
      <c r="J11" s="283"/>
      <c r="K11" s="289"/>
      <c r="L11" s="289"/>
    </row>
    <row r="12" spans="2:25" ht="30" customHeight="1" thickTop="1" x14ac:dyDescent="0.2">
      <c r="B12" s="264" t="s">
        <v>4</v>
      </c>
      <c r="C12" s="265"/>
      <c r="D12" s="265"/>
      <c r="E12" s="265"/>
      <c r="F12" s="266"/>
      <c r="G12" s="5">
        <f>SUM(G17,G18,G19)</f>
        <v>0</v>
      </c>
      <c r="H12" s="49"/>
      <c r="I12" s="50"/>
      <c r="J12" s="5">
        <f>SUM(J17,J18,J19)</f>
        <v>0</v>
      </c>
      <c r="K12" s="5">
        <f>SUM(K17,K18,K19)</f>
        <v>0</v>
      </c>
      <c r="L12" s="6">
        <f>SUM(L17,L18,L19)</f>
        <v>0</v>
      </c>
    </row>
    <row r="13" spans="2:25" ht="30" customHeight="1" x14ac:dyDescent="0.2">
      <c r="B13" s="228" t="s">
        <v>15</v>
      </c>
      <c r="C13" s="231" t="s">
        <v>5</v>
      </c>
      <c r="D13" s="232"/>
      <c r="E13" s="232"/>
      <c r="F13" s="233"/>
      <c r="G13" s="29">
        <f>'①報告様式1-1収支決算書（年度末分）'!G13+'②報告様式1-1収支決算書（繰越期間分）'!G13</f>
        <v>0</v>
      </c>
      <c r="H13" s="28"/>
      <c r="I13" s="51"/>
      <c r="J13" s="30">
        <f>'①報告様式1-1収支決算書（年度末分）'!J13+'②報告様式1-1収支決算書（繰越期間分）'!J13</f>
        <v>0</v>
      </c>
      <c r="K13" s="29">
        <f>'①報告様式1-1収支決算書（年度末分）'!K13+'②報告様式1-1収支決算書（繰越期間分）'!K13</f>
        <v>0</v>
      </c>
      <c r="L13" s="47">
        <f>'①報告様式1-1収支決算書（年度末分）'!L13+'②報告様式1-1収支決算書（繰越期間分）'!L13</f>
        <v>0</v>
      </c>
    </row>
    <row r="14" spans="2:25" ht="30" customHeight="1" x14ac:dyDescent="0.2">
      <c r="B14" s="229"/>
      <c r="C14" s="231" t="s">
        <v>6</v>
      </c>
      <c r="D14" s="232"/>
      <c r="E14" s="232"/>
      <c r="F14" s="233"/>
      <c r="G14" s="29">
        <f>'①報告様式1-1収支決算書（年度末分）'!G14+'②報告様式1-1収支決算書（繰越期間分）'!G14</f>
        <v>0</v>
      </c>
      <c r="H14" s="28"/>
      <c r="I14" s="51"/>
      <c r="J14" s="30">
        <f>'①報告様式1-1収支決算書（年度末分）'!J14+'②報告様式1-1収支決算書（繰越期間分）'!J14</f>
        <v>0</v>
      </c>
      <c r="K14" s="29">
        <f>'①報告様式1-1収支決算書（年度末分）'!K14+'②報告様式1-1収支決算書（繰越期間分）'!K14</f>
        <v>0</v>
      </c>
      <c r="L14" s="47">
        <f>'①報告様式1-1収支決算書（年度末分）'!L14+'②報告様式1-1収支決算書（繰越期間分）'!L14</f>
        <v>0</v>
      </c>
    </row>
    <row r="15" spans="2:25" ht="30" customHeight="1" x14ac:dyDescent="0.2">
      <c r="B15" s="229"/>
      <c r="C15" s="234" t="s">
        <v>7</v>
      </c>
      <c r="D15" s="235"/>
      <c r="E15" s="235"/>
      <c r="F15" s="236"/>
      <c r="G15" s="29">
        <f>'①報告様式1-1収支決算書（年度末分）'!G15+'②報告様式1-1収支決算書（繰越期間分）'!G15</f>
        <v>0</v>
      </c>
      <c r="H15" s="28"/>
      <c r="I15" s="51"/>
      <c r="J15" s="30">
        <f>'①報告様式1-1収支決算書（年度末分）'!J15+'②報告様式1-1収支決算書（繰越期間分）'!J15</f>
        <v>0</v>
      </c>
      <c r="K15" s="29">
        <f>'①報告様式1-1収支決算書（年度末分）'!K15+'②報告様式1-1収支決算書（繰越期間分）'!K15</f>
        <v>0</v>
      </c>
      <c r="L15" s="47">
        <f>'①報告様式1-1収支決算書（年度末分）'!L15+'②報告様式1-1収支決算書（繰越期間分）'!L15</f>
        <v>0</v>
      </c>
    </row>
    <row r="16" spans="2:25" s="19" customFormat="1" ht="30" customHeight="1" x14ac:dyDescent="0.2">
      <c r="B16" s="229"/>
      <c r="C16" s="219" t="s">
        <v>26</v>
      </c>
      <c r="D16" s="220"/>
      <c r="E16" s="220"/>
      <c r="F16" s="221"/>
      <c r="G16" s="29">
        <f>'①報告様式1-1収支決算書（年度末分）'!G16+'②報告様式1-1収支決算書（繰越期間分）'!G16</f>
        <v>0</v>
      </c>
      <c r="H16" s="28"/>
      <c r="I16" s="51"/>
      <c r="J16" s="30">
        <f>'①報告様式1-1収支決算書（年度末分）'!J16+'②報告様式1-1収支決算書（繰越期間分）'!J16</f>
        <v>0</v>
      </c>
      <c r="K16" s="29">
        <f>'①報告様式1-1収支決算書（年度末分）'!K16+'②報告様式1-1収支決算書（繰越期間分）'!K16</f>
        <v>0</v>
      </c>
      <c r="L16" s="47">
        <f>'①報告様式1-1収支決算書（年度末分）'!L16+'②報告様式1-1収支決算書（繰越期間分）'!L16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0">SUM(G13:G16)</f>
        <v>0</v>
      </c>
      <c r="H17" s="52"/>
      <c r="I17" s="51"/>
      <c r="J17" s="3">
        <f t="shared" si="0"/>
        <v>0</v>
      </c>
      <c r="K17" s="29">
        <f t="shared" si="0"/>
        <v>0</v>
      </c>
      <c r="L17" s="47">
        <f t="shared" si="0"/>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30">
        <f>'①報告様式1-1収支決算書（年度末分）'!G18+'②報告様式1-1収支決算書（繰越期間分）'!G18</f>
        <v>0</v>
      </c>
      <c r="H18" s="28"/>
      <c r="I18" s="3"/>
      <c r="J18" s="30">
        <f>'①報告様式1-1収支決算書（年度末分）'!J18+'②報告様式1-1収支決算書（繰越期間分）'!J18</f>
        <v>0</v>
      </c>
      <c r="K18" s="29">
        <f>'①報告様式1-1収支決算書（年度末分）'!K18+'②報告様式1-1収支決算書（繰越期間分）'!K18</f>
        <v>0</v>
      </c>
      <c r="L18" s="47">
        <f>'①報告様式1-1収支決算書（年度末分）'!L18+'②報告様式1-1収支決算書（繰越期間分）'!L18</f>
        <v>0</v>
      </c>
      <c r="N18" s="27"/>
      <c r="O18" s="27"/>
      <c r="P18" s="27"/>
      <c r="Q18" s="27"/>
      <c r="R18" s="27"/>
      <c r="S18" s="27"/>
      <c r="T18" s="27"/>
      <c r="U18" s="27"/>
      <c r="V18" s="27"/>
      <c r="W18" s="27"/>
      <c r="X18" s="27"/>
      <c r="Y18" s="27"/>
    </row>
    <row r="19" spans="2:25" s="19" customFormat="1" ht="30" customHeight="1" x14ac:dyDescent="0.2">
      <c r="B19" s="318" t="s">
        <v>30</v>
      </c>
      <c r="C19" s="238"/>
      <c r="D19" s="238"/>
      <c r="E19" s="238"/>
      <c r="F19" s="239"/>
      <c r="G19" s="42">
        <f>'①報告様式1-1収支決算書（年度末分）'!G19+'②報告様式1-1収支決算書（繰越期間分）'!G19</f>
        <v>0</v>
      </c>
      <c r="H19" s="44"/>
      <c r="I19" s="53"/>
      <c r="J19" s="42">
        <f>'①報告様式1-1収支決算書（年度末分）'!J19+'②報告様式1-1収支決算書（繰越期間分）'!J19</f>
        <v>0</v>
      </c>
      <c r="K19" s="29">
        <f>'①報告様式1-1収支決算書（年度末分）'!K19+'②報告様式1-1収支決算書（繰越期間分）'!K19</f>
        <v>0</v>
      </c>
      <c r="L19" s="47">
        <f>'①報告様式1-1収支決算書（年度末分）'!L19+'②報告様式1-1収支決算書（繰越期間分）'!L19</f>
        <v>0</v>
      </c>
      <c r="N19" s="27"/>
      <c r="O19" s="27"/>
      <c r="P19" s="27"/>
      <c r="Q19" s="27"/>
      <c r="R19" s="27"/>
      <c r="S19" s="27"/>
      <c r="T19" s="27"/>
      <c r="U19" s="27"/>
      <c r="V19" s="27"/>
      <c r="W19" s="27"/>
      <c r="X19" s="27"/>
      <c r="Y19" s="27"/>
    </row>
    <row r="20" spans="2:25" s="19" customFormat="1" ht="30" customHeight="1" x14ac:dyDescent="0.2">
      <c r="B20" s="237" t="s">
        <v>32</v>
      </c>
      <c r="C20" s="238"/>
      <c r="D20" s="238"/>
      <c r="E20" s="238"/>
      <c r="F20" s="239"/>
      <c r="G20" s="258" t="str">
        <f>IF(G18=ROUNDDOWN(G17*D11/100,0),"","間接経費/一般管理費が不一致です。ご確認下さい。")</f>
        <v/>
      </c>
      <c r="H20" s="245"/>
      <c r="I20" s="247"/>
      <c r="J20" s="247"/>
      <c r="K20" s="38"/>
      <c r="L20" s="46">
        <f>'①報告様式1-1収支決算書（年度末分）'!L20</f>
        <v>0</v>
      </c>
      <c r="N20" s="27"/>
      <c r="O20" s="27"/>
      <c r="P20" s="27"/>
      <c r="Q20" s="27"/>
      <c r="R20" s="27"/>
      <c r="S20" s="27"/>
      <c r="T20" s="27"/>
      <c r="U20" s="27"/>
      <c r="V20" s="27"/>
      <c r="W20" s="27"/>
      <c r="X20" s="27"/>
      <c r="Y20" s="27"/>
    </row>
    <row r="21" spans="2:25" s="19" customFormat="1" ht="30" customHeight="1" x14ac:dyDescent="0.2">
      <c r="B21" s="237" t="s">
        <v>33</v>
      </c>
      <c r="C21" s="238"/>
      <c r="D21" s="238"/>
      <c r="E21" s="238"/>
      <c r="F21" s="239"/>
      <c r="G21" s="319"/>
      <c r="H21" s="320"/>
      <c r="I21" s="257"/>
      <c r="J21" s="257"/>
      <c r="K21" s="38"/>
      <c r="L21" s="46">
        <f>'②報告様式1-1収支決算書（繰越期間分）'!L20</f>
        <v>0</v>
      </c>
      <c r="N21" s="27"/>
      <c r="O21" s="27"/>
      <c r="P21" s="27"/>
      <c r="Q21" s="27"/>
      <c r="R21" s="27"/>
      <c r="S21" s="27"/>
      <c r="T21" s="27"/>
      <c r="U21" s="27"/>
      <c r="V21" s="27"/>
      <c r="W21" s="27"/>
      <c r="X21" s="27"/>
      <c r="Y21" s="27"/>
    </row>
    <row r="22" spans="2:25" s="19" customFormat="1" ht="30" customHeight="1" x14ac:dyDescent="0.2">
      <c r="B22" s="315" t="s">
        <v>34</v>
      </c>
      <c r="C22" s="316"/>
      <c r="D22" s="316"/>
      <c r="E22" s="316"/>
      <c r="F22" s="317"/>
      <c r="G22" s="319"/>
      <c r="H22" s="320"/>
      <c r="I22" s="257"/>
      <c r="J22" s="257"/>
      <c r="K22" s="38"/>
      <c r="L22" s="46">
        <f>SUM(L20:L21)</f>
        <v>0</v>
      </c>
      <c r="N22" s="27"/>
      <c r="O22" s="27"/>
      <c r="P22" s="27"/>
      <c r="Q22" s="27"/>
      <c r="R22" s="27"/>
      <c r="S22" s="27"/>
      <c r="T22" s="27"/>
      <c r="U22" s="27"/>
      <c r="V22" s="27"/>
      <c r="W22" s="27"/>
      <c r="X22" s="27"/>
      <c r="Y22" s="27"/>
    </row>
    <row r="23" spans="2:25" s="19" customFormat="1" ht="30" customHeight="1" x14ac:dyDescent="0.2">
      <c r="B23" s="237" t="s">
        <v>35</v>
      </c>
      <c r="C23" s="238"/>
      <c r="D23" s="238"/>
      <c r="E23" s="238"/>
      <c r="F23" s="239"/>
      <c r="G23" s="319"/>
      <c r="H23" s="320"/>
      <c r="I23" s="257"/>
      <c r="J23" s="257"/>
      <c r="K23" s="48" t="str">
        <f>'①報告様式1-1収支決算書（年度末分）'!K21</f>
        <v>0</v>
      </c>
      <c r="L23" s="37"/>
      <c r="N23" s="27"/>
      <c r="O23" s="27"/>
      <c r="P23" s="27"/>
      <c r="Q23" s="27"/>
      <c r="R23" s="27"/>
      <c r="S23" s="27"/>
      <c r="T23" s="27"/>
      <c r="U23" s="27"/>
      <c r="V23" s="27"/>
      <c r="W23" s="27"/>
      <c r="X23" s="27"/>
      <c r="Y23" s="27"/>
    </row>
    <row r="24" spans="2:25" s="19" customFormat="1" ht="30" customHeight="1" x14ac:dyDescent="0.2">
      <c r="B24" s="237" t="s">
        <v>36</v>
      </c>
      <c r="C24" s="238"/>
      <c r="D24" s="238"/>
      <c r="E24" s="238"/>
      <c r="F24" s="239"/>
      <c r="G24" s="319"/>
      <c r="H24" s="320"/>
      <c r="I24" s="257"/>
      <c r="J24" s="257"/>
      <c r="K24" s="48" t="str">
        <f>'②報告様式1-1収支決算書（繰越期間分）'!K21</f>
        <v>0</v>
      </c>
      <c r="L24" s="37"/>
      <c r="N24" s="27"/>
      <c r="O24" s="27"/>
      <c r="P24" s="27"/>
      <c r="Q24" s="27"/>
      <c r="R24" s="27"/>
      <c r="S24" s="27"/>
      <c r="T24" s="27"/>
      <c r="U24" s="27"/>
      <c r="V24" s="27"/>
      <c r="W24" s="27"/>
      <c r="X24" s="27"/>
      <c r="Y24" s="27"/>
    </row>
    <row r="25" spans="2:25" s="19" customFormat="1" ht="30" customHeight="1" x14ac:dyDescent="0.2">
      <c r="B25" s="237" t="s">
        <v>37</v>
      </c>
      <c r="C25" s="238"/>
      <c r="D25" s="238"/>
      <c r="E25" s="238"/>
      <c r="F25" s="239"/>
      <c r="G25" s="259"/>
      <c r="H25" s="246"/>
      <c r="I25" s="248"/>
      <c r="J25" s="248"/>
      <c r="K25" s="48">
        <f>SUM(K23:K24)</f>
        <v>0</v>
      </c>
      <c r="L25" s="37"/>
      <c r="N25" s="27"/>
      <c r="O25" s="27"/>
      <c r="P25" s="27"/>
      <c r="Q25" s="27"/>
      <c r="R25" s="27"/>
      <c r="S25" s="27"/>
      <c r="T25" s="27"/>
      <c r="U25" s="27"/>
      <c r="V25" s="27"/>
      <c r="W25" s="27"/>
      <c r="X25" s="27"/>
      <c r="Y25" s="27"/>
    </row>
    <row r="26" spans="2:25" s="19" customFormat="1" ht="30" customHeight="1" x14ac:dyDescent="0.2">
      <c r="B26" s="240" t="s">
        <v>275</v>
      </c>
      <c r="C26" s="241"/>
      <c r="D26" s="241"/>
      <c r="E26" s="241"/>
      <c r="F26" s="242"/>
      <c r="G26" s="159">
        <f>'①報告様式1-1収支決算書（年度末分）'!G22+'②報告様式1-1収支決算書（繰越期間分）'!G22</f>
        <v>0</v>
      </c>
      <c r="H26" s="157"/>
      <c r="I26" s="156"/>
      <c r="J26" s="156"/>
      <c r="K26" s="158"/>
      <c r="L26" s="153"/>
      <c r="N26" s="27"/>
      <c r="O26" s="27"/>
      <c r="P26" s="27"/>
      <c r="Q26" s="27"/>
      <c r="R26" s="27"/>
      <c r="S26" s="27"/>
      <c r="T26" s="27"/>
      <c r="U26" s="27"/>
      <c r="V26" s="27"/>
      <c r="W26" s="27"/>
      <c r="X26" s="27"/>
      <c r="Y26" s="27"/>
    </row>
    <row r="27" spans="2:25" s="19" customFormat="1" ht="30" customHeight="1" x14ac:dyDescent="0.2">
      <c r="B27" s="225" t="s">
        <v>12</v>
      </c>
      <c r="C27" s="249"/>
      <c r="D27" s="254" t="s">
        <v>15</v>
      </c>
      <c r="E27" s="255"/>
      <c r="F27" s="256"/>
      <c r="G27" s="209"/>
      <c r="H27" s="247"/>
      <c r="I27" s="247"/>
      <c r="J27" s="247"/>
      <c r="K27" s="247"/>
      <c r="L27" s="209"/>
      <c r="N27" s="27"/>
      <c r="O27" s="27"/>
      <c r="P27" s="27"/>
      <c r="Q27" s="27"/>
      <c r="R27" s="27"/>
      <c r="S27" s="27"/>
      <c r="T27" s="27"/>
      <c r="U27" s="27"/>
      <c r="V27" s="27"/>
      <c r="W27" s="27"/>
      <c r="X27" s="27"/>
      <c r="Y27" s="27"/>
    </row>
    <row r="28" spans="2:25" s="19" customFormat="1" ht="30" customHeight="1" x14ac:dyDescent="0.2">
      <c r="B28" s="250"/>
      <c r="C28" s="251"/>
      <c r="D28" s="212" t="s">
        <v>9</v>
      </c>
      <c r="E28" s="213"/>
      <c r="F28" s="214"/>
      <c r="G28" s="210"/>
      <c r="H28" s="257"/>
      <c r="I28" s="257"/>
      <c r="J28" s="257"/>
      <c r="K28" s="257"/>
      <c r="L28" s="210"/>
      <c r="N28" s="27"/>
      <c r="O28" s="27"/>
      <c r="P28" s="27"/>
      <c r="Q28" s="27"/>
      <c r="R28" s="27"/>
      <c r="S28" s="27"/>
      <c r="T28" s="27"/>
      <c r="U28" s="27"/>
      <c r="V28" s="27"/>
      <c r="W28" s="27"/>
      <c r="X28" s="27"/>
      <c r="Y28" s="27"/>
    </row>
    <row r="29" spans="2:25" s="19" customFormat="1" ht="30" customHeight="1" x14ac:dyDescent="0.2">
      <c r="B29" s="250"/>
      <c r="C29" s="251"/>
      <c r="D29" s="212" t="s">
        <v>41</v>
      </c>
      <c r="E29" s="213"/>
      <c r="F29" s="214"/>
      <c r="G29" s="210"/>
      <c r="H29" s="257"/>
      <c r="I29" s="257"/>
      <c r="J29" s="257"/>
      <c r="K29" s="257"/>
      <c r="L29" s="210"/>
      <c r="N29" s="27"/>
      <c r="O29" s="27"/>
      <c r="P29" s="27"/>
      <c r="Q29" s="27"/>
      <c r="R29" s="27"/>
      <c r="S29" s="27"/>
      <c r="T29" s="27"/>
      <c r="U29" s="27"/>
      <c r="V29" s="27"/>
      <c r="W29" s="27"/>
      <c r="X29" s="27"/>
      <c r="Y29" s="27"/>
    </row>
    <row r="30" spans="2:25" s="19" customFormat="1" ht="30" customHeight="1" thickBot="1" x14ac:dyDescent="0.25">
      <c r="B30" s="252"/>
      <c r="C30" s="253"/>
      <c r="D30" s="215" t="s">
        <v>8</v>
      </c>
      <c r="E30" s="216"/>
      <c r="F30" s="217"/>
      <c r="G30" s="300"/>
      <c r="H30" s="248"/>
      <c r="I30" s="248"/>
      <c r="J30" s="248"/>
      <c r="K30" s="248"/>
      <c r="L30" s="211"/>
      <c r="N30" s="27"/>
      <c r="O30" s="27"/>
      <c r="P30" s="27"/>
      <c r="Q30" s="27"/>
      <c r="R30" s="27"/>
      <c r="S30" s="27"/>
      <c r="T30" s="27"/>
      <c r="U30" s="27"/>
      <c r="V30" s="27"/>
      <c r="W30" s="27"/>
      <c r="X30" s="27"/>
      <c r="Y30" s="27"/>
    </row>
    <row r="31" spans="2:25" s="19" customFormat="1" ht="70.5" customHeight="1" thickBot="1" x14ac:dyDescent="0.25">
      <c r="B31" s="218" t="s">
        <v>13</v>
      </c>
      <c r="C31" s="218"/>
      <c r="D31" s="218"/>
      <c r="E31" s="218"/>
      <c r="F31" s="218"/>
      <c r="G31" s="13"/>
      <c r="H31" s="14"/>
      <c r="I31" s="14"/>
      <c r="J31" s="14"/>
      <c r="K31" s="14"/>
      <c r="L31" s="15"/>
      <c r="N31" s="27"/>
      <c r="O31" s="27"/>
      <c r="P31" s="27"/>
      <c r="Q31" s="27"/>
      <c r="R31" s="27"/>
      <c r="S31" s="27"/>
      <c r="T31" s="27"/>
      <c r="U31" s="27"/>
      <c r="V31" s="27"/>
      <c r="W31" s="27"/>
      <c r="X31" s="27"/>
      <c r="Y31" s="27"/>
    </row>
    <row r="32" spans="2:25" s="19" customFormat="1" ht="3.75" customHeight="1" x14ac:dyDescent="0.2">
      <c r="B32" s="24"/>
      <c r="C32" s="24"/>
      <c r="D32" s="24"/>
      <c r="E32" s="24"/>
      <c r="F32" s="24"/>
      <c r="G32" s="25"/>
      <c r="H32" s="26"/>
      <c r="I32" s="26"/>
      <c r="J32" s="26"/>
      <c r="K32" s="26"/>
      <c r="L32" s="26"/>
      <c r="N32" s="27"/>
      <c r="O32" s="27"/>
      <c r="P32" s="27"/>
      <c r="Q32" s="27"/>
      <c r="R32" s="27"/>
      <c r="S32" s="27"/>
      <c r="T32" s="27"/>
      <c r="U32" s="27"/>
      <c r="V32" s="27"/>
      <c r="W32" s="27"/>
      <c r="X32" s="27"/>
      <c r="Y32" s="27"/>
    </row>
    <row r="33" spans="2:25" s="19" customFormat="1" x14ac:dyDescent="0.2">
      <c r="B33" s="4"/>
      <c r="C33" s="4"/>
      <c r="D33" s="4"/>
      <c r="E33" s="4"/>
      <c r="F33" s="4"/>
      <c r="G33" s="4"/>
      <c r="H33" s="243" t="s">
        <v>16</v>
      </c>
      <c r="I33" s="244"/>
      <c r="J33" s="244"/>
      <c r="K33" s="244"/>
      <c r="L33" s="4"/>
      <c r="N33" s="27"/>
      <c r="O33" s="27"/>
      <c r="P33" s="27"/>
      <c r="Q33" s="27"/>
      <c r="R33" s="27"/>
      <c r="S33" s="27"/>
      <c r="T33" s="27"/>
      <c r="U33" s="27"/>
      <c r="V33" s="27"/>
      <c r="W33" s="27"/>
      <c r="X33" s="27"/>
      <c r="Y33" s="27"/>
    </row>
  </sheetData>
  <mergeCells count="53">
    <mergeCell ref="B26:F26"/>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5"/>
    <mergeCell ref="H20:H25"/>
    <mergeCell ref="I20:I25"/>
    <mergeCell ref="J20:J25"/>
    <mergeCell ref="B25:F25"/>
    <mergeCell ref="B22:F22"/>
    <mergeCell ref="B21:F21"/>
    <mergeCell ref="B23:F23"/>
    <mergeCell ref="B24:F24"/>
    <mergeCell ref="L27:L30"/>
    <mergeCell ref="D29:F29"/>
    <mergeCell ref="D30:F30"/>
    <mergeCell ref="B31:F31"/>
    <mergeCell ref="H33:K33"/>
    <mergeCell ref="B27:C30"/>
    <mergeCell ref="D27:F27"/>
    <mergeCell ref="G27:G30"/>
    <mergeCell ref="H27:H30"/>
    <mergeCell ref="I27:I30"/>
    <mergeCell ref="J27:J30"/>
    <mergeCell ref="K27:K30"/>
    <mergeCell ref="D28:F28"/>
  </mergeCells>
  <phoneticPr fontId="7"/>
  <conditionalFormatting sqref="H12">
    <cfRule type="cellIs" dxfId="0" priority="1" operator="equal">
      <formula>"要確認"</formula>
    </cfRule>
  </conditionalFormatting>
  <dataValidations count="1">
    <dataValidation operator="equal" allowBlank="1" showInputMessage="1" showErrorMessage="1" sqref="L2" xr:uid="{ACBAAEA7-C71D-419C-907C-89D167D93448}"/>
  </dataValidations>
  <printOptions horizontalCentered="1"/>
  <pageMargins left="0.23622047244094491" right="0.23622047244094491" top="0.74803149606299213" bottom="0.74803149606299213" header="0.31496062992125984" footer="0.31496062992125984"/>
  <pageSetup paperSize="9" scale="58" fitToWidth="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zoomScaleNormal="100" workbookViewId="0"/>
  </sheetViews>
  <sheetFormatPr defaultColWidth="9.44140625" defaultRowHeight="13.2" x14ac:dyDescent="0.2"/>
  <cols>
    <col min="1" max="1" width="3.109375" style="68" customWidth="1"/>
    <col min="2" max="4" width="9.44140625" style="68"/>
    <col min="5" max="5" width="8.33203125" style="68" customWidth="1"/>
    <col min="6" max="6" width="8.21875" style="68" customWidth="1"/>
    <col min="7" max="11" width="9.44140625" style="68"/>
    <col min="12" max="12" width="13.109375" style="68" customWidth="1"/>
    <col min="13" max="13" width="17.21875" style="68" customWidth="1"/>
    <col min="14" max="14" width="4" style="68" customWidth="1"/>
    <col min="15" max="16384" width="9.44140625" style="68"/>
  </cols>
  <sheetData>
    <row r="1" spans="2:15" ht="19.2" customHeight="1" x14ac:dyDescent="0.2">
      <c r="B1" s="170" t="s">
        <v>117</v>
      </c>
      <c r="C1" s="170"/>
    </row>
    <row r="2" spans="2:15" x14ac:dyDescent="0.2">
      <c r="B2" s="170" t="s">
        <v>118</v>
      </c>
      <c r="C2" s="170"/>
      <c r="D2" s="170"/>
      <c r="E2" s="170"/>
      <c r="F2" s="170"/>
      <c r="G2" s="170"/>
      <c r="H2" s="170"/>
      <c r="I2" s="170"/>
      <c r="J2" s="170"/>
      <c r="K2" s="170"/>
      <c r="L2" s="170"/>
      <c r="M2" s="170"/>
    </row>
    <row r="4" spans="2:15" ht="25.2" customHeight="1" x14ac:dyDescent="0.2">
      <c r="J4" s="363" t="s">
        <v>77</v>
      </c>
      <c r="K4" s="363"/>
      <c r="L4" s="359" t="str">
        <f>'基本情報シート(添付不要)'!$D$16</f>
        <v>国立大学法人 日本医療研究開発大学</v>
      </c>
      <c r="M4" s="359"/>
      <c r="O4" s="68" t="s">
        <v>78</v>
      </c>
    </row>
    <row r="5" spans="2:15" ht="18" customHeight="1" x14ac:dyDescent="0.2">
      <c r="J5" s="363" t="s">
        <v>119</v>
      </c>
      <c r="K5" s="363"/>
      <c r="L5" s="360" t="str">
        <f>'基本情報シート(添付不要)'!$D$11</f>
        <v>80ab0123456j0001</v>
      </c>
      <c r="M5" s="360"/>
      <c r="N5" s="123"/>
      <c r="O5" s="68" t="s">
        <v>78</v>
      </c>
    </row>
    <row r="6" spans="2:15" ht="18" customHeight="1" x14ac:dyDescent="0.2">
      <c r="B6" s="165" t="s">
        <v>120</v>
      </c>
      <c r="C6" s="165"/>
      <c r="D6" s="165"/>
      <c r="E6" s="165"/>
    </row>
    <row r="7" spans="2:15" ht="18.600000000000001" customHeight="1" x14ac:dyDescent="0.2">
      <c r="B7" s="170" t="s">
        <v>121</v>
      </c>
      <c r="C7" s="170"/>
      <c r="D7" s="170"/>
      <c r="E7" s="170"/>
    </row>
    <row r="8" spans="2:15" x14ac:dyDescent="0.2">
      <c r="B8" s="114" t="s">
        <v>122</v>
      </c>
      <c r="C8" s="68" t="s">
        <v>123</v>
      </c>
    </row>
    <row r="10" spans="2:15" x14ac:dyDescent="0.2">
      <c r="B10" s="165" t="s">
        <v>124</v>
      </c>
      <c r="C10" s="165"/>
      <c r="D10" s="165"/>
      <c r="E10" s="165"/>
      <c r="F10" s="165"/>
      <c r="G10" s="165"/>
    </row>
    <row r="11" spans="2:15" ht="22.2" customHeight="1" x14ac:dyDescent="0.2">
      <c r="B11" s="68" t="s">
        <v>125</v>
      </c>
    </row>
    <row r="12" spans="2:15" ht="18" customHeight="1" x14ac:dyDescent="0.2">
      <c r="B12" s="173" t="s">
        <v>126</v>
      </c>
      <c r="C12" s="173"/>
      <c r="D12" s="173"/>
      <c r="E12" s="173"/>
      <c r="F12" s="173"/>
      <c r="G12" s="173" t="s">
        <v>127</v>
      </c>
      <c r="H12" s="173"/>
      <c r="I12" s="173"/>
      <c r="J12" s="173"/>
      <c r="K12" s="124" t="s">
        <v>104</v>
      </c>
      <c r="L12" s="125" t="s">
        <v>128</v>
      </c>
      <c r="M12" s="124" t="s">
        <v>129</v>
      </c>
    </row>
    <row r="13" spans="2:15" ht="17.7" customHeight="1" x14ac:dyDescent="0.2">
      <c r="B13" s="321"/>
      <c r="C13" s="322"/>
      <c r="D13" s="322"/>
      <c r="E13" s="322"/>
      <c r="F13" s="323"/>
      <c r="G13" s="324"/>
      <c r="H13" s="325"/>
      <c r="I13" s="325"/>
      <c r="J13" s="326"/>
      <c r="K13" s="120"/>
      <c r="L13" s="126"/>
      <c r="M13" s="127" t="str">
        <f>IF(L13="","",IF(COUNT($K13*$L13)&gt;0,$K13*$L13,""))</f>
        <v/>
      </c>
      <c r="O13" s="68" t="s">
        <v>130</v>
      </c>
    </row>
    <row r="14" spans="2:15" ht="17.7" customHeight="1" x14ac:dyDescent="0.2">
      <c r="B14" s="321"/>
      <c r="C14" s="322"/>
      <c r="D14" s="322"/>
      <c r="E14" s="322"/>
      <c r="F14" s="323"/>
      <c r="G14" s="324"/>
      <c r="H14" s="325"/>
      <c r="I14" s="325"/>
      <c r="J14" s="326"/>
      <c r="K14" s="128"/>
      <c r="L14" s="126"/>
      <c r="M14" s="127" t="str">
        <f t="shared" ref="M14:M18" si="0">IF(L14="","",IF(COUNT($K14*$L14)&gt;0,$K14*$L14,""))</f>
        <v/>
      </c>
      <c r="O14" s="68" t="s">
        <v>130</v>
      </c>
    </row>
    <row r="15" spans="2:15" ht="17.7" customHeight="1" x14ac:dyDescent="0.2">
      <c r="B15" s="321"/>
      <c r="C15" s="322"/>
      <c r="D15" s="322"/>
      <c r="E15" s="322"/>
      <c r="F15" s="323"/>
      <c r="G15" s="324"/>
      <c r="H15" s="325"/>
      <c r="I15" s="325"/>
      <c r="J15" s="326"/>
      <c r="K15" s="128"/>
      <c r="L15" s="126"/>
      <c r="M15" s="127" t="str">
        <f t="shared" si="0"/>
        <v/>
      </c>
      <c r="O15" s="68" t="s">
        <v>130</v>
      </c>
    </row>
    <row r="16" spans="2:15" ht="17.7" customHeight="1" x14ac:dyDescent="0.2">
      <c r="B16" s="321"/>
      <c r="C16" s="322"/>
      <c r="D16" s="322"/>
      <c r="E16" s="322"/>
      <c r="F16" s="323"/>
      <c r="G16" s="324"/>
      <c r="H16" s="325"/>
      <c r="I16" s="325"/>
      <c r="J16" s="326"/>
      <c r="K16" s="128"/>
      <c r="L16" s="126"/>
      <c r="M16" s="127" t="str">
        <f t="shared" si="0"/>
        <v/>
      </c>
      <c r="O16" s="68" t="s">
        <v>130</v>
      </c>
    </row>
    <row r="17" spans="2:15" ht="17.7" customHeight="1" x14ac:dyDescent="0.2">
      <c r="B17" s="321"/>
      <c r="C17" s="322"/>
      <c r="D17" s="322"/>
      <c r="E17" s="322"/>
      <c r="F17" s="323"/>
      <c r="G17" s="324"/>
      <c r="H17" s="325"/>
      <c r="I17" s="325"/>
      <c r="J17" s="326"/>
      <c r="K17" s="128"/>
      <c r="L17" s="126"/>
      <c r="M17" s="127" t="str">
        <f t="shared" si="0"/>
        <v/>
      </c>
      <c r="O17" s="68" t="s">
        <v>130</v>
      </c>
    </row>
    <row r="18" spans="2:15" ht="17.7" customHeight="1" x14ac:dyDescent="0.2">
      <c r="B18" s="321"/>
      <c r="C18" s="322"/>
      <c r="D18" s="322"/>
      <c r="E18" s="322"/>
      <c r="F18" s="323"/>
      <c r="G18" s="324"/>
      <c r="H18" s="325"/>
      <c r="I18" s="325"/>
      <c r="J18" s="326"/>
      <c r="K18" s="128"/>
      <c r="L18" s="126"/>
      <c r="M18" s="127" t="str">
        <f t="shared" si="0"/>
        <v/>
      </c>
      <c r="O18" s="68" t="s">
        <v>130</v>
      </c>
    </row>
    <row r="20" spans="2:15" ht="15.6" customHeight="1" x14ac:dyDescent="0.2">
      <c r="B20" s="68" t="s">
        <v>131</v>
      </c>
    </row>
    <row r="21" spans="2:15" ht="21" customHeight="1" x14ac:dyDescent="0.2">
      <c r="B21" s="173" t="s">
        <v>126</v>
      </c>
      <c r="C21" s="173"/>
      <c r="D21" s="173"/>
      <c r="E21" s="173"/>
      <c r="F21" s="173"/>
      <c r="G21" s="173" t="s">
        <v>127</v>
      </c>
      <c r="H21" s="173"/>
      <c r="I21" s="173"/>
      <c r="J21" s="173"/>
      <c r="K21" s="124" t="s">
        <v>104</v>
      </c>
      <c r="L21" s="125" t="s">
        <v>128</v>
      </c>
      <c r="M21" s="124" t="s">
        <v>129</v>
      </c>
    </row>
    <row r="22" spans="2:15" ht="20.7" customHeight="1" x14ac:dyDescent="0.2">
      <c r="B22" s="128"/>
      <c r="C22" s="129"/>
      <c r="D22" s="129"/>
      <c r="E22" s="129"/>
      <c r="F22" s="130"/>
      <c r="G22" s="128"/>
      <c r="H22" s="129"/>
      <c r="I22" s="129"/>
      <c r="J22" s="130"/>
      <c r="K22" s="120"/>
      <c r="L22" s="126"/>
      <c r="M22" s="127" t="str">
        <f>IF(L22="","",IF(COUNT($K22*$L22)&gt;0,$K22*$L22,""))</f>
        <v/>
      </c>
      <c r="O22" s="68" t="s">
        <v>130</v>
      </c>
    </row>
    <row r="23" spans="2:15" ht="20.7" customHeight="1" x14ac:dyDescent="0.2">
      <c r="B23" s="128"/>
      <c r="C23" s="129"/>
      <c r="G23" s="128"/>
      <c r="H23" s="129"/>
      <c r="I23" s="129"/>
      <c r="J23" s="130"/>
      <c r="K23" s="128"/>
      <c r="L23" s="126"/>
      <c r="M23" s="127" t="str">
        <f t="shared" ref="M23:M27" si="1">IF(L23="","",IF(COUNT($K23*$L23)&gt;0,$K23*$L23,""))</f>
        <v/>
      </c>
      <c r="O23" s="68" t="s">
        <v>130</v>
      </c>
    </row>
    <row r="24" spans="2:15" ht="20.7" customHeight="1" x14ac:dyDescent="0.2">
      <c r="B24" s="128"/>
      <c r="C24" s="129"/>
      <c r="D24" s="129"/>
      <c r="E24" s="129"/>
      <c r="F24" s="130"/>
      <c r="G24" s="128"/>
      <c r="H24" s="129"/>
      <c r="I24" s="129"/>
      <c r="J24" s="130"/>
      <c r="K24" s="128"/>
      <c r="L24" s="126"/>
      <c r="M24" s="127" t="str">
        <f t="shared" si="1"/>
        <v/>
      </c>
      <c r="O24" s="68" t="s">
        <v>130</v>
      </c>
    </row>
    <row r="25" spans="2:15" ht="20.7" customHeight="1" x14ac:dyDescent="0.2">
      <c r="B25" s="128"/>
      <c r="C25" s="129"/>
      <c r="D25" s="129"/>
      <c r="E25" s="129"/>
      <c r="F25" s="130"/>
      <c r="G25" s="128"/>
      <c r="H25" s="129"/>
      <c r="I25" s="129"/>
      <c r="J25" s="130"/>
      <c r="K25" s="128"/>
      <c r="L25" s="126"/>
      <c r="M25" s="127" t="str">
        <f t="shared" si="1"/>
        <v/>
      </c>
      <c r="O25" s="68" t="s">
        <v>130</v>
      </c>
    </row>
    <row r="26" spans="2:15" ht="20.7" customHeight="1" x14ac:dyDescent="0.2">
      <c r="B26" s="128"/>
      <c r="C26" s="129"/>
      <c r="D26" s="129"/>
      <c r="E26" s="129"/>
      <c r="F26" s="130"/>
      <c r="G26" s="128"/>
      <c r="H26" s="129"/>
      <c r="I26" s="129"/>
      <c r="J26" s="130"/>
      <c r="K26" s="128"/>
      <c r="L26" s="126"/>
      <c r="M26" s="127" t="str">
        <f t="shared" si="1"/>
        <v/>
      </c>
      <c r="O26" s="68" t="s">
        <v>130</v>
      </c>
    </row>
    <row r="27" spans="2:15" ht="20.7" customHeight="1" x14ac:dyDescent="0.2">
      <c r="B27" s="128"/>
      <c r="C27" s="129"/>
      <c r="D27" s="129"/>
      <c r="E27" s="129"/>
      <c r="F27" s="130"/>
      <c r="G27" s="128"/>
      <c r="H27" s="129"/>
      <c r="I27" s="129"/>
      <c r="J27" s="130"/>
      <c r="K27" s="128"/>
      <c r="L27" s="126"/>
      <c r="M27" s="127" t="str">
        <f t="shared" si="1"/>
        <v/>
      </c>
      <c r="O27" s="68" t="s">
        <v>130</v>
      </c>
    </row>
    <row r="29" spans="2:15" x14ac:dyDescent="0.2">
      <c r="B29" s="68" t="s">
        <v>132</v>
      </c>
    </row>
  </sheetData>
  <mergeCells count="25">
    <mergeCell ref="B13:F13"/>
    <mergeCell ref="G13:J13"/>
    <mergeCell ref="B1:C1"/>
    <mergeCell ref="B2:M2"/>
    <mergeCell ref="J4:K4"/>
    <mergeCell ref="L4:M4"/>
    <mergeCell ref="J5:K5"/>
    <mergeCell ref="L5:M5"/>
    <mergeCell ref="B6:E6"/>
    <mergeCell ref="B7:E7"/>
    <mergeCell ref="B10:G10"/>
    <mergeCell ref="B12:F12"/>
    <mergeCell ref="G12:J12"/>
    <mergeCell ref="B14:F14"/>
    <mergeCell ref="G14:J14"/>
    <mergeCell ref="B15:F15"/>
    <mergeCell ref="G15:J15"/>
    <mergeCell ref="B16:F16"/>
    <mergeCell ref="G16:J16"/>
    <mergeCell ref="B17:F17"/>
    <mergeCell ref="G17:J17"/>
    <mergeCell ref="B18:F18"/>
    <mergeCell ref="G18:J18"/>
    <mergeCell ref="B21:F21"/>
    <mergeCell ref="G21:J21"/>
  </mergeCells>
  <phoneticPr fontId="7"/>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F040-CED6-43E4-970D-47A75273CA6F}">
  <dimension ref="A2:O225"/>
  <sheetViews>
    <sheetView showGridLines="0" zoomScaleNormal="100" zoomScaleSheetLayoutView="100" workbookViewId="0">
      <selection activeCell="O13" sqref="O13"/>
    </sheetView>
  </sheetViews>
  <sheetFormatPr defaultColWidth="9.44140625" defaultRowHeight="13.2" x14ac:dyDescent="0.2"/>
  <cols>
    <col min="1" max="1" width="6.77734375" style="131" customWidth="1"/>
    <col min="2" max="2" width="3.109375" style="68" customWidth="1"/>
    <col min="3" max="5" width="9.44140625" style="68"/>
    <col min="6" max="6" width="12" style="68" customWidth="1"/>
    <col min="7" max="8" width="9.44140625" style="68"/>
    <col min="9" max="9" width="9.44140625" style="68" customWidth="1"/>
    <col min="10" max="10" width="9.44140625" style="68"/>
    <col min="11" max="11" width="10.77734375" style="68" customWidth="1"/>
    <col min="12" max="12" width="2.33203125" style="68" customWidth="1"/>
    <col min="13" max="16384" width="9.44140625" style="68"/>
  </cols>
  <sheetData>
    <row r="2" spans="1:15" x14ac:dyDescent="0.2">
      <c r="C2" s="170" t="s">
        <v>133</v>
      </c>
      <c r="D2" s="170"/>
    </row>
    <row r="3" spans="1:15" ht="16.95" customHeight="1" x14ac:dyDescent="0.2">
      <c r="H3" s="357"/>
      <c r="I3" s="357"/>
      <c r="J3" s="361">
        <f>様式９!J5</f>
        <v>45808</v>
      </c>
      <c r="K3" s="361" t="s">
        <v>134</v>
      </c>
      <c r="L3" s="132"/>
      <c r="M3" s="131" t="s">
        <v>78</v>
      </c>
    </row>
    <row r="4" spans="1:15" ht="16.95" customHeight="1" x14ac:dyDescent="0.2">
      <c r="H4" s="203" t="s">
        <v>71</v>
      </c>
      <c r="I4" s="203"/>
      <c r="J4" s="362" t="str">
        <f>'基本情報シート(添付不要)'!$D$11</f>
        <v>80ab0123456j0001</v>
      </c>
      <c r="K4" s="362"/>
      <c r="L4" s="123"/>
      <c r="M4" s="131" t="s">
        <v>78</v>
      </c>
    </row>
    <row r="5" spans="1:15" ht="16.95" customHeight="1" x14ac:dyDescent="0.2">
      <c r="J5" s="132"/>
      <c r="K5" s="132"/>
      <c r="L5" s="132"/>
    </row>
    <row r="6" spans="1:15" ht="18" customHeight="1" x14ac:dyDescent="0.2">
      <c r="A6" s="131" t="s">
        <v>81</v>
      </c>
      <c r="E6" s="201">
        <f>'基本情報シート(添付不要)'!$D$4</f>
        <v>5</v>
      </c>
      <c r="F6" s="201"/>
      <c r="G6" s="202" t="s">
        <v>82</v>
      </c>
      <c r="H6" s="202"/>
      <c r="I6" s="202"/>
      <c r="J6" s="202"/>
      <c r="K6" s="202"/>
      <c r="L6" s="133"/>
      <c r="M6" s="115"/>
      <c r="N6" s="115"/>
      <c r="O6" s="115"/>
    </row>
    <row r="7" spans="1:15" ht="18" customHeight="1" x14ac:dyDescent="0.2">
      <c r="B7" s="195" t="s">
        <v>135</v>
      </c>
      <c r="C7" s="195"/>
      <c r="D7" s="195"/>
      <c r="E7" s="195"/>
      <c r="F7" s="195"/>
      <c r="G7" s="195"/>
      <c r="H7" s="195"/>
      <c r="I7" s="195"/>
      <c r="J7" s="195"/>
      <c r="K7" s="195"/>
      <c r="L7" s="195"/>
      <c r="M7" s="115"/>
      <c r="N7" s="115"/>
      <c r="O7" s="115"/>
    </row>
    <row r="8" spans="1:15" ht="18" customHeight="1" x14ac:dyDescent="0.2">
      <c r="B8" s="134"/>
      <c r="C8" s="134"/>
      <c r="D8" s="134"/>
      <c r="E8" s="134"/>
      <c r="F8" s="134"/>
      <c r="G8" s="134"/>
      <c r="H8" s="134"/>
      <c r="I8" s="134"/>
      <c r="J8" s="134"/>
      <c r="K8" s="134"/>
      <c r="L8" s="134"/>
      <c r="M8" s="115"/>
      <c r="N8" s="115"/>
      <c r="O8" s="115"/>
    </row>
    <row r="10" spans="1:15" x14ac:dyDescent="0.2">
      <c r="C10" s="163" t="s">
        <v>136</v>
      </c>
      <c r="D10" s="163"/>
      <c r="E10" s="163"/>
      <c r="F10" s="163"/>
      <c r="G10" s="163"/>
      <c r="H10" s="163"/>
      <c r="I10" s="163"/>
      <c r="J10" s="163"/>
      <c r="K10" s="163"/>
      <c r="L10" s="122"/>
    </row>
    <row r="11" spans="1:15" x14ac:dyDescent="0.2">
      <c r="C11" s="163"/>
      <c r="D11" s="163"/>
      <c r="E11" s="163"/>
      <c r="F11" s="163"/>
      <c r="G11" s="163"/>
      <c r="H11" s="163"/>
      <c r="I11" s="163"/>
      <c r="J11" s="163"/>
      <c r="K11" s="163"/>
      <c r="L11" s="122"/>
    </row>
    <row r="13" spans="1:15" x14ac:dyDescent="0.2">
      <c r="C13" s="135" t="s">
        <v>137</v>
      </c>
    </row>
    <row r="15" spans="1:15" ht="18" customHeight="1" x14ac:dyDescent="0.2">
      <c r="A15" s="131" t="s">
        <v>81</v>
      </c>
      <c r="C15" s="178" t="s">
        <v>58</v>
      </c>
      <c r="D15" s="193"/>
      <c r="E15" s="180">
        <f>'基本情報シート(添付不要)'!$D$12</f>
        <v>0</v>
      </c>
      <c r="F15" s="181"/>
      <c r="G15" s="181"/>
      <c r="H15" s="181"/>
      <c r="I15" s="181"/>
      <c r="J15" s="181"/>
      <c r="K15" s="182"/>
      <c r="L15" s="71"/>
    </row>
    <row r="16" spans="1:15" ht="18" customHeight="1" x14ac:dyDescent="0.2">
      <c r="A16" s="131" t="s">
        <v>81</v>
      </c>
      <c r="C16" s="178" t="s">
        <v>59</v>
      </c>
      <c r="D16" s="193"/>
      <c r="E16" s="180">
        <f>'基本情報シート(添付不要)'!$D$13</f>
        <v>0</v>
      </c>
      <c r="F16" s="181"/>
      <c r="G16" s="181"/>
      <c r="H16" s="181"/>
      <c r="I16" s="181"/>
      <c r="J16" s="181"/>
      <c r="K16" s="182"/>
      <c r="L16" s="71"/>
    </row>
    <row r="17" spans="1:12" ht="18" customHeight="1" x14ac:dyDescent="0.2">
      <c r="A17" s="131" t="s">
        <v>81</v>
      </c>
      <c r="C17" s="178" t="s">
        <v>138</v>
      </c>
      <c r="D17" s="193"/>
      <c r="E17" s="180">
        <f>'基本情報シート(添付不要)'!$D$14</f>
        <v>0</v>
      </c>
      <c r="F17" s="181"/>
      <c r="G17" s="181"/>
      <c r="H17" s="181"/>
      <c r="I17" s="181"/>
      <c r="J17" s="181"/>
      <c r="K17" s="182"/>
      <c r="L17" s="71"/>
    </row>
    <row r="18" spans="1:12" ht="14.7" customHeight="1" x14ac:dyDescent="0.2">
      <c r="C18" s="183"/>
      <c r="D18" s="194"/>
      <c r="E18" s="185"/>
      <c r="F18" s="186"/>
      <c r="G18" s="186"/>
      <c r="H18" s="186"/>
      <c r="I18" s="186"/>
      <c r="J18" s="186"/>
      <c r="K18" s="187"/>
      <c r="L18" s="71"/>
    </row>
    <row r="19" spans="1:12" ht="18" customHeight="1" x14ac:dyDescent="0.2">
      <c r="A19" s="131" t="s">
        <v>81</v>
      </c>
      <c r="C19" s="188" t="s">
        <v>89</v>
      </c>
      <c r="D19" s="83" t="s">
        <v>47</v>
      </c>
      <c r="E19" s="136" t="str">
        <f>'基本情報シート(添付不要)'!$D$16</f>
        <v>国立大学法人 日本医療研究開発大学</v>
      </c>
      <c r="F19" s="129"/>
      <c r="G19" s="129"/>
      <c r="H19" s="129"/>
      <c r="I19" s="129"/>
      <c r="J19" s="129"/>
      <c r="K19" s="130"/>
    </row>
    <row r="20" spans="1:12" ht="17.7" customHeight="1" x14ac:dyDescent="0.2">
      <c r="A20" s="131" t="s">
        <v>81</v>
      </c>
      <c r="C20" s="171"/>
      <c r="D20" s="119" t="s">
        <v>49</v>
      </c>
      <c r="E20" s="136" t="str">
        <f>'基本情報シート(添付不要)'!$D$17</f>
        <v>研究開発室</v>
      </c>
      <c r="F20" s="129"/>
      <c r="G20" s="129"/>
      <c r="H20" s="129"/>
      <c r="I20" s="129"/>
      <c r="J20" s="129"/>
      <c r="K20" s="130"/>
    </row>
    <row r="21" spans="1:12" ht="18" customHeight="1" x14ac:dyDescent="0.2">
      <c r="A21" s="131" t="s">
        <v>81</v>
      </c>
      <c r="C21" s="171"/>
      <c r="D21" s="119" t="s">
        <v>51</v>
      </c>
      <c r="E21" s="136" t="str">
        <f>'基本情報シート(添付不要)'!$D$18</f>
        <v>室長</v>
      </c>
      <c r="F21" s="129"/>
      <c r="G21" s="129"/>
      <c r="H21" s="129"/>
      <c r="I21" s="129"/>
      <c r="J21" s="129"/>
      <c r="K21" s="130"/>
    </row>
    <row r="22" spans="1:12" ht="18" customHeight="1" x14ac:dyDescent="0.2">
      <c r="A22" s="131" t="s">
        <v>81</v>
      </c>
      <c r="C22" s="171"/>
      <c r="D22" s="119" t="s">
        <v>53</v>
      </c>
      <c r="E22" s="136" t="str">
        <f>'基本情報シート(添付不要)'!$D$19</f>
        <v>栄目戸　太郎</v>
      </c>
      <c r="F22" s="129"/>
      <c r="G22" s="129"/>
      <c r="H22" s="129"/>
      <c r="I22" s="129"/>
      <c r="J22" s="129"/>
      <c r="K22" s="130"/>
    </row>
    <row r="24" spans="1:12" ht="20.7" customHeight="1" x14ac:dyDescent="0.2">
      <c r="C24" s="128" t="s">
        <v>65</v>
      </c>
      <c r="D24" s="130"/>
      <c r="E24" s="176">
        <f>'基本情報シート(添付不要)'!D21</f>
        <v>45017</v>
      </c>
      <c r="F24" s="177"/>
      <c r="G24" s="120" t="s">
        <v>91</v>
      </c>
      <c r="H24" s="177">
        <f>'基本情報シート(添付不要)'!D22</f>
        <v>45747</v>
      </c>
      <c r="I24" s="177"/>
      <c r="J24" s="120"/>
      <c r="K24" s="121"/>
      <c r="L24" s="137"/>
    </row>
    <row r="28" spans="1:12" ht="19.2" customHeight="1" x14ac:dyDescent="0.2">
      <c r="C28" s="135" t="s">
        <v>139</v>
      </c>
    </row>
    <row r="29" spans="1:12" x14ac:dyDescent="0.2">
      <c r="C29" s="165"/>
      <c r="D29" s="165"/>
      <c r="E29" s="165"/>
      <c r="F29" s="165"/>
      <c r="G29" s="165"/>
      <c r="H29" s="165"/>
      <c r="I29" s="165"/>
      <c r="J29" s="165"/>
      <c r="K29" s="165"/>
    </row>
    <row r="30" spans="1:12" x14ac:dyDescent="0.2">
      <c r="C30" s="68" t="s">
        <v>140</v>
      </c>
    </row>
    <row r="31" spans="1:12" x14ac:dyDescent="0.2">
      <c r="C31" s="68" t="s">
        <v>141</v>
      </c>
    </row>
    <row r="33" spans="3:13" x14ac:dyDescent="0.2">
      <c r="C33" s="68" t="s">
        <v>142</v>
      </c>
    </row>
    <row r="34" spans="3:13" x14ac:dyDescent="0.2">
      <c r="C34" s="68" t="s">
        <v>143</v>
      </c>
    </row>
    <row r="35" spans="3:13" x14ac:dyDescent="0.2">
      <c r="C35" s="68" t="s">
        <v>144</v>
      </c>
    </row>
    <row r="36" spans="3:13" x14ac:dyDescent="0.2">
      <c r="C36" s="68" t="s">
        <v>145</v>
      </c>
    </row>
    <row r="37" spans="3:13" x14ac:dyDescent="0.2">
      <c r="C37" s="68" t="s">
        <v>146</v>
      </c>
    </row>
    <row r="39" spans="3:13" x14ac:dyDescent="0.2">
      <c r="C39" s="68" t="s">
        <v>147</v>
      </c>
    </row>
    <row r="40" spans="3:13" x14ac:dyDescent="0.2">
      <c r="C40" s="68" t="s">
        <v>148</v>
      </c>
    </row>
    <row r="43" spans="3:13" x14ac:dyDescent="0.2">
      <c r="M43" s="68" t="s">
        <v>149</v>
      </c>
    </row>
    <row r="51" spans="2:11" ht="22.2" customHeight="1" x14ac:dyDescent="0.2">
      <c r="C51" s="135" t="s">
        <v>150</v>
      </c>
    </row>
    <row r="52" spans="2:11" ht="27" customHeight="1" x14ac:dyDescent="0.2">
      <c r="C52" s="355" t="s">
        <v>283</v>
      </c>
      <c r="D52" s="356"/>
      <c r="E52" s="356"/>
      <c r="F52" s="356"/>
      <c r="G52" s="356"/>
      <c r="H52" s="356"/>
      <c r="I52" s="356"/>
      <c r="J52" s="356"/>
      <c r="K52" s="356"/>
    </row>
    <row r="54" spans="2:11" x14ac:dyDescent="0.2">
      <c r="C54" s="68" t="s">
        <v>151</v>
      </c>
    </row>
    <row r="55" spans="2:11" ht="63" customHeight="1" x14ac:dyDescent="0.2">
      <c r="C55" s="163" t="s">
        <v>271</v>
      </c>
      <c r="D55" s="163"/>
      <c r="E55" s="163"/>
      <c r="F55" s="163"/>
      <c r="G55" s="163"/>
      <c r="H55" s="163"/>
      <c r="I55" s="163"/>
      <c r="J55" s="163"/>
      <c r="K55" s="163"/>
    </row>
    <row r="56" spans="2:11" ht="36.6" customHeight="1" x14ac:dyDescent="0.2">
      <c r="C56" s="163" t="s">
        <v>152</v>
      </c>
      <c r="D56" s="163"/>
      <c r="E56" s="163"/>
      <c r="F56" s="163"/>
      <c r="G56" s="163"/>
      <c r="H56" s="163"/>
      <c r="I56" s="163"/>
      <c r="J56" s="163"/>
      <c r="K56" s="163"/>
    </row>
    <row r="57" spans="2:11" x14ac:dyDescent="0.2">
      <c r="C57" s="68" t="s">
        <v>153</v>
      </c>
    </row>
    <row r="58" spans="2:11" x14ac:dyDescent="0.2">
      <c r="C58" s="68" t="s">
        <v>154</v>
      </c>
      <c r="D58" s="138"/>
      <c r="E58" s="71" t="s">
        <v>155</v>
      </c>
      <c r="G58" s="71"/>
    </row>
    <row r="59" spans="2:11" x14ac:dyDescent="0.2">
      <c r="C59" s="68" t="s">
        <v>156</v>
      </c>
      <c r="D59" s="138"/>
      <c r="E59" s="71" t="s">
        <v>155</v>
      </c>
    </row>
    <row r="60" spans="2:11" x14ac:dyDescent="0.2">
      <c r="B60" s="71" t="s">
        <v>157</v>
      </c>
      <c r="C60" s="138"/>
    </row>
    <row r="61" spans="2:11" x14ac:dyDescent="0.2">
      <c r="B61" s="71" t="s">
        <v>158</v>
      </c>
      <c r="C61" s="138" t="s">
        <v>159</v>
      </c>
    </row>
    <row r="62" spans="2:11" x14ac:dyDescent="0.2">
      <c r="B62" s="71" t="s">
        <v>160</v>
      </c>
      <c r="C62" s="138"/>
    </row>
    <row r="64" spans="2:11" x14ac:dyDescent="0.2">
      <c r="C64" s="68" t="s">
        <v>161</v>
      </c>
    </row>
    <row r="65" spans="1:11" ht="50.7" customHeight="1" x14ac:dyDescent="0.2">
      <c r="C65" s="163" t="s">
        <v>272</v>
      </c>
      <c r="D65" s="163"/>
      <c r="E65" s="163"/>
      <c r="F65" s="163"/>
      <c r="G65" s="163"/>
      <c r="H65" s="163"/>
      <c r="I65" s="163"/>
      <c r="J65" s="163"/>
      <c r="K65" s="163"/>
    </row>
    <row r="66" spans="1:11" ht="29.7" customHeight="1" x14ac:dyDescent="0.2">
      <c r="C66" s="163" t="s">
        <v>162</v>
      </c>
      <c r="D66" s="163"/>
      <c r="E66" s="163"/>
      <c r="F66" s="163"/>
      <c r="G66" s="163"/>
      <c r="H66" s="163"/>
      <c r="I66" s="163"/>
      <c r="J66" s="163"/>
      <c r="K66" s="163"/>
    </row>
    <row r="67" spans="1:11" x14ac:dyDescent="0.2">
      <c r="A67" s="68"/>
      <c r="B67" s="68" t="s">
        <v>157</v>
      </c>
      <c r="C67" s="138" t="s">
        <v>163</v>
      </c>
    </row>
    <row r="68" spans="1:11" x14ac:dyDescent="0.2">
      <c r="A68" s="68"/>
      <c r="B68" s="68" t="s">
        <v>158</v>
      </c>
      <c r="C68" s="138" t="s">
        <v>159</v>
      </c>
    </row>
    <row r="69" spans="1:11" x14ac:dyDescent="0.2">
      <c r="A69" s="68"/>
      <c r="B69" s="68" t="s">
        <v>160</v>
      </c>
      <c r="C69" s="138"/>
    </row>
    <row r="71" spans="1:11" ht="33.6" customHeight="1" x14ac:dyDescent="0.2">
      <c r="A71" s="68"/>
      <c r="C71" s="163" t="s">
        <v>164</v>
      </c>
      <c r="D71" s="163"/>
      <c r="E71" s="163"/>
      <c r="F71" s="163"/>
      <c r="G71" s="163"/>
      <c r="H71" s="163"/>
      <c r="I71" s="163"/>
      <c r="J71" s="163"/>
      <c r="K71" s="163"/>
    </row>
    <row r="72" spans="1:11" x14ac:dyDescent="0.2">
      <c r="A72" s="68"/>
      <c r="C72" s="68" t="s">
        <v>165</v>
      </c>
    </row>
    <row r="73" spans="1:11" x14ac:dyDescent="0.2">
      <c r="A73" s="68"/>
      <c r="C73" s="68" t="s">
        <v>166</v>
      </c>
    </row>
    <row r="74" spans="1:11" x14ac:dyDescent="0.2">
      <c r="A74" s="68"/>
      <c r="C74" s="138"/>
    </row>
    <row r="78" spans="1:11" x14ac:dyDescent="0.2">
      <c r="A78" s="68"/>
      <c r="C78" s="68" t="s">
        <v>167</v>
      </c>
    </row>
    <row r="79" spans="1:11" x14ac:dyDescent="0.2">
      <c r="A79" s="68"/>
      <c r="C79" s="68" t="s">
        <v>168</v>
      </c>
    </row>
    <row r="80" spans="1:11" x14ac:dyDescent="0.2">
      <c r="A80" s="68"/>
      <c r="C80" s="138"/>
    </row>
    <row r="84" spans="1:11" x14ac:dyDescent="0.2">
      <c r="A84" s="68"/>
      <c r="C84" s="68" t="s">
        <v>169</v>
      </c>
    </row>
    <row r="85" spans="1:11" ht="59.7" customHeight="1" x14ac:dyDescent="0.2">
      <c r="A85" s="68"/>
      <c r="C85" s="163" t="s">
        <v>273</v>
      </c>
      <c r="D85" s="163"/>
      <c r="E85" s="163"/>
      <c r="F85" s="163"/>
      <c r="G85" s="163"/>
      <c r="H85" s="163"/>
      <c r="I85" s="163"/>
      <c r="J85" s="163"/>
      <c r="K85" s="163"/>
    </row>
    <row r="86" spans="1:11" x14ac:dyDescent="0.2">
      <c r="A86" s="68"/>
      <c r="C86" s="68" t="s">
        <v>170</v>
      </c>
    </row>
    <row r="88" spans="1:11" x14ac:dyDescent="0.2">
      <c r="A88" s="68"/>
      <c r="B88" s="68" t="s">
        <v>157</v>
      </c>
      <c r="C88" s="138"/>
    </row>
    <row r="89" spans="1:11" x14ac:dyDescent="0.2">
      <c r="A89" s="68"/>
      <c r="B89" s="68" t="s">
        <v>158</v>
      </c>
      <c r="C89" s="138"/>
    </row>
    <row r="90" spans="1:11" x14ac:dyDescent="0.2">
      <c r="A90" s="68"/>
      <c r="B90" s="68" t="s">
        <v>160</v>
      </c>
      <c r="C90" s="138"/>
    </row>
    <row r="93" spans="1:11" x14ac:dyDescent="0.2">
      <c r="A93" s="68"/>
      <c r="C93" s="139" t="s">
        <v>171</v>
      </c>
    </row>
    <row r="94" spans="1:11" ht="31.2" customHeight="1" x14ac:dyDescent="0.2">
      <c r="A94" s="68"/>
      <c r="C94" s="354" t="s">
        <v>172</v>
      </c>
      <c r="D94" s="354"/>
      <c r="E94" s="354"/>
      <c r="F94" s="354"/>
      <c r="G94" s="354"/>
      <c r="H94" s="354"/>
      <c r="I94" s="354"/>
      <c r="J94" s="354"/>
      <c r="K94" s="354"/>
    </row>
    <row r="95" spans="1:11" x14ac:dyDescent="0.2">
      <c r="A95" s="68"/>
      <c r="C95" s="68" t="s">
        <v>173</v>
      </c>
    </row>
    <row r="96" spans="1:11" x14ac:dyDescent="0.2">
      <c r="A96" s="68"/>
      <c r="C96" s="68" t="s">
        <v>174</v>
      </c>
    </row>
    <row r="97" spans="1:11" x14ac:dyDescent="0.2">
      <c r="A97" s="68"/>
      <c r="C97" s="68" t="s">
        <v>175</v>
      </c>
    </row>
    <row r="98" spans="1:11" x14ac:dyDescent="0.2">
      <c r="A98" s="68"/>
      <c r="C98" s="138"/>
    </row>
    <row r="101" spans="1:11" x14ac:dyDescent="0.2">
      <c r="A101" s="68"/>
      <c r="C101" s="135" t="s">
        <v>176</v>
      </c>
    </row>
    <row r="102" spans="1:11" ht="29.7" customHeight="1" x14ac:dyDescent="0.2">
      <c r="A102" s="68"/>
      <c r="C102" s="354" t="s">
        <v>177</v>
      </c>
      <c r="D102" s="354"/>
      <c r="E102" s="354"/>
      <c r="F102" s="354"/>
      <c r="G102" s="354"/>
      <c r="H102" s="354"/>
      <c r="I102" s="354"/>
      <c r="J102" s="354"/>
      <c r="K102" s="354"/>
    </row>
    <row r="103" spans="1:11" ht="37.200000000000003" customHeight="1" x14ac:dyDescent="0.2">
      <c r="A103" s="68"/>
      <c r="C103" s="163" t="s">
        <v>178</v>
      </c>
      <c r="D103" s="163"/>
      <c r="E103" s="163"/>
      <c r="F103" s="163"/>
      <c r="G103" s="163"/>
      <c r="H103" s="163"/>
      <c r="I103" s="163"/>
      <c r="J103" s="163"/>
      <c r="K103" s="163"/>
    </row>
    <row r="104" spans="1:11" ht="41.7" customHeight="1" x14ac:dyDescent="0.2">
      <c r="A104" s="68"/>
      <c r="C104" s="163" t="s">
        <v>179</v>
      </c>
      <c r="D104" s="163"/>
      <c r="E104" s="163"/>
      <c r="F104" s="163"/>
      <c r="G104" s="163"/>
      <c r="H104" s="163"/>
      <c r="I104" s="163"/>
      <c r="J104" s="163"/>
      <c r="K104" s="163"/>
    </row>
    <row r="105" spans="1:11" x14ac:dyDescent="0.2">
      <c r="A105" s="68"/>
      <c r="C105" s="138"/>
    </row>
    <row r="110" spans="1:11" x14ac:dyDescent="0.2">
      <c r="A110" s="68"/>
      <c r="C110" s="135" t="s">
        <v>180</v>
      </c>
    </row>
    <row r="111" spans="1:11" ht="37.950000000000003" customHeight="1" x14ac:dyDescent="0.2">
      <c r="A111" s="68"/>
      <c r="C111" s="354" t="s">
        <v>181</v>
      </c>
      <c r="D111" s="354"/>
      <c r="E111" s="354"/>
      <c r="F111" s="354"/>
      <c r="G111" s="354"/>
      <c r="H111" s="354"/>
      <c r="I111" s="354"/>
      <c r="J111" s="354"/>
      <c r="K111" s="354"/>
    </row>
    <row r="112" spans="1:11" x14ac:dyDescent="0.2">
      <c r="A112" s="68"/>
      <c r="C112" s="68" t="s">
        <v>182</v>
      </c>
    </row>
    <row r="113" spans="1:11" x14ac:dyDescent="0.2">
      <c r="A113" s="68"/>
      <c r="C113" s="68" t="s">
        <v>183</v>
      </c>
    </row>
    <row r="114" spans="1:11" x14ac:dyDescent="0.2">
      <c r="A114" s="68"/>
      <c r="C114" s="68" t="s">
        <v>184</v>
      </c>
    </row>
    <row r="115" spans="1:11" x14ac:dyDescent="0.2">
      <c r="A115" s="68"/>
      <c r="C115" s="138"/>
    </row>
    <row r="119" spans="1:11" x14ac:dyDescent="0.2">
      <c r="A119" s="68"/>
      <c r="C119" s="135" t="s">
        <v>185</v>
      </c>
    </row>
    <row r="120" spans="1:11" ht="31.95" customHeight="1" x14ac:dyDescent="0.2">
      <c r="A120" s="68"/>
      <c r="C120" s="163" t="s">
        <v>186</v>
      </c>
      <c r="D120" s="163"/>
      <c r="E120" s="163"/>
      <c r="F120" s="163"/>
      <c r="G120" s="163"/>
      <c r="H120" s="163"/>
      <c r="I120" s="163"/>
      <c r="J120" s="163"/>
      <c r="K120" s="163"/>
    </row>
    <row r="121" spans="1:11" ht="31.95" customHeight="1" x14ac:dyDescent="0.2">
      <c r="A121" s="68"/>
      <c r="C121" s="163" t="s">
        <v>187</v>
      </c>
      <c r="D121" s="163"/>
      <c r="E121" s="163"/>
      <c r="F121" s="163"/>
      <c r="G121" s="163"/>
      <c r="H121" s="163"/>
      <c r="I121" s="163"/>
      <c r="J121" s="163"/>
      <c r="K121" s="163"/>
    </row>
    <row r="122" spans="1:11" ht="58.2" customHeight="1" x14ac:dyDescent="0.2">
      <c r="A122" s="68"/>
      <c r="C122" s="163" t="s">
        <v>188</v>
      </c>
      <c r="D122" s="163"/>
      <c r="E122" s="163"/>
      <c r="F122" s="163"/>
      <c r="G122" s="163"/>
      <c r="H122" s="163"/>
      <c r="I122" s="163"/>
      <c r="J122" s="163"/>
      <c r="K122" s="163"/>
    </row>
    <row r="123" spans="1:11" ht="31.95" customHeight="1" x14ac:dyDescent="0.2">
      <c r="A123" s="68"/>
      <c r="C123" s="163" t="s">
        <v>189</v>
      </c>
      <c r="D123" s="163"/>
      <c r="E123" s="163"/>
      <c r="F123" s="163"/>
      <c r="G123" s="163"/>
      <c r="H123" s="163"/>
      <c r="I123" s="163"/>
      <c r="J123" s="163"/>
      <c r="K123" s="163"/>
    </row>
    <row r="124" spans="1:11" ht="31.95" customHeight="1" x14ac:dyDescent="0.2">
      <c r="A124" s="68"/>
      <c r="C124" s="163" t="s">
        <v>190</v>
      </c>
      <c r="D124" s="163"/>
      <c r="E124" s="163"/>
      <c r="F124" s="163"/>
      <c r="G124" s="163"/>
      <c r="H124" s="163"/>
      <c r="I124" s="163"/>
      <c r="J124" s="163"/>
      <c r="K124" s="163"/>
    </row>
    <row r="125" spans="1:11" x14ac:dyDescent="0.2">
      <c r="A125" s="68"/>
      <c r="C125" s="138"/>
    </row>
    <row r="127" spans="1:11" x14ac:dyDescent="0.2">
      <c r="A127" s="68"/>
      <c r="C127" s="163" t="s">
        <v>191</v>
      </c>
      <c r="D127" s="163"/>
      <c r="E127" s="163"/>
      <c r="F127" s="163"/>
      <c r="G127" s="163"/>
      <c r="H127" s="163"/>
      <c r="I127" s="163"/>
      <c r="J127" s="163"/>
      <c r="K127" s="163"/>
    </row>
    <row r="128" spans="1:11" x14ac:dyDescent="0.2">
      <c r="A128" s="68"/>
      <c r="C128" s="163"/>
      <c r="D128" s="163"/>
      <c r="E128" s="163"/>
      <c r="F128" s="163"/>
      <c r="G128" s="163"/>
      <c r="H128" s="163"/>
      <c r="I128" s="163"/>
      <c r="J128" s="163"/>
      <c r="K128" s="163"/>
    </row>
    <row r="129" spans="1:11" x14ac:dyDescent="0.2">
      <c r="A129" s="68"/>
      <c r="C129" s="163"/>
      <c r="D129" s="163"/>
      <c r="E129" s="163"/>
      <c r="F129" s="163"/>
      <c r="G129" s="163"/>
      <c r="H129" s="163"/>
      <c r="I129" s="163"/>
      <c r="J129" s="163"/>
      <c r="K129" s="163"/>
    </row>
    <row r="131" spans="1:11" x14ac:dyDescent="0.2">
      <c r="A131" s="68"/>
      <c r="C131" s="135" t="s">
        <v>192</v>
      </c>
    </row>
    <row r="133" spans="1:11" ht="18" customHeight="1" x14ac:dyDescent="0.2">
      <c r="A133" s="68"/>
      <c r="C133" s="349" t="s">
        <v>193</v>
      </c>
      <c r="D133" s="350"/>
      <c r="E133" s="350"/>
      <c r="F133" s="351"/>
      <c r="G133" s="124" t="s">
        <v>194</v>
      </c>
      <c r="H133" s="124" t="s">
        <v>195</v>
      </c>
      <c r="I133" s="171" t="s">
        <v>196</v>
      </c>
      <c r="J133" s="171"/>
      <c r="K133" s="124" t="s">
        <v>197</v>
      </c>
    </row>
    <row r="134" spans="1:11" x14ac:dyDescent="0.2">
      <c r="A134" s="68"/>
      <c r="C134" s="352" t="s">
        <v>198</v>
      </c>
      <c r="D134" s="353"/>
      <c r="E134" s="353"/>
      <c r="F134" s="353"/>
      <c r="G134" s="124" t="s">
        <v>199</v>
      </c>
      <c r="H134" s="124" t="s">
        <v>200</v>
      </c>
      <c r="I134" s="166"/>
      <c r="J134" s="166"/>
      <c r="K134" s="124" t="s">
        <v>200</v>
      </c>
    </row>
    <row r="135" spans="1:11" ht="26.25" customHeight="1" x14ac:dyDescent="0.2">
      <c r="A135" s="68"/>
      <c r="C135" s="346" t="s">
        <v>278</v>
      </c>
      <c r="D135" s="347"/>
      <c r="E135" s="347"/>
      <c r="F135" s="348"/>
      <c r="G135" s="160" t="s">
        <v>200</v>
      </c>
      <c r="H135" s="124" t="s">
        <v>200</v>
      </c>
      <c r="I135" s="166"/>
      <c r="J135" s="166"/>
      <c r="K135" s="124" t="s">
        <v>200</v>
      </c>
    </row>
    <row r="136" spans="1:11" ht="13.5" customHeight="1" x14ac:dyDescent="0.2">
      <c r="A136" s="68"/>
      <c r="C136" s="346" t="s">
        <v>279</v>
      </c>
      <c r="D136" s="347"/>
      <c r="E136" s="347"/>
      <c r="F136" s="348"/>
      <c r="G136" s="160" t="s">
        <v>200</v>
      </c>
      <c r="H136" s="124" t="s">
        <v>200</v>
      </c>
      <c r="I136" s="166"/>
      <c r="J136" s="166"/>
      <c r="K136" s="124" t="s">
        <v>200</v>
      </c>
    </row>
    <row r="137" spans="1:11" x14ac:dyDescent="0.2">
      <c r="A137" s="68"/>
      <c r="C137" s="340" t="s">
        <v>280</v>
      </c>
      <c r="D137" s="341"/>
      <c r="E137" s="341"/>
      <c r="F137" s="342"/>
      <c r="G137" s="124" t="s">
        <v>200</v>
      </c>
      <c r="H137" s="124" t="s">
        <v>200</v>
      </c>
      <c r="I137" s="166"/>
      <c r="J137" s="166"/>
      <c r="K137" s="124" t="s">
        <v>200</v>
      </c>
    </row>
    <row r="138" spans="1:11" x14ac:dyDescent="0.2">
      <c r="A138" s="68"/>
      <c r="C138" s="340" t="s">
        <v>281</v>
      </c>
      <c r="D138" s="341"/>
      <c r="E138" s="341"/>
      <c r="F138" s="342"/>
      <c r="G138" s="124" t="s">
        <v>200</v>
      </c>
      <c r="H138" s="124" t="s">
        <v>200</v>
      </c>
      <c r="I138" s="166"/>
      <c r="J138" s="166"/>
      <c r="K138" s="124" t="s">
        <v>200</v>
      </c>
    </row>
    <row r="139" spans="1:11" ht="26.25" customHeight="1" x14ac:dyDescent="0.2">
      <c r="A139" s="68"/>
      <c r="C139" s="337" t="s">
        <v>277</v>
      </c>
      <c r="D139" s="338"/>
      <c r="E139" s="338"/>
      <c r="F139" s="339"/>
      <c r="G139" s="124" t="s">
        <v>200</v>
      </c>
      <c r="H139" s="124" t="s">
        <v>200</v>
      </c>
      <c r="I139" s="168"/>
      <c r="J139" s="169"/>
      <c r="K139" s="124" t="s">
        <v>200</v>
      </c>
    </row>
    <row r="140" spans="1:11" x14ac:dyDescent="0.2">
      <c r="A140" s="68"/>
      <c r="C140" s="340" t="s">
        <v>282</v>
      </c>
      <c r="D140" s="341"/>
      <c r="E140" s="341"/>
      <c r="F140" s="342"/>
      <c r="G140" s="124" t="s">
        <v>200</v>
      </c>
      <c r="H140" s="124" t="s">
        <v>200</v>
      </c>
      <c r="I140" s="166"/>
      <c r="J140" s="166"/>
      <c r="K140" s="124" t="s">
        <v>200</v>
      </c>
    </row>
    <row r="141" spans="1:11" x14ac:dyDescent="0.2">
      <c r="A141" s="68"/>
      <c r="C141" s="343" t="s">
        <v>201</v>
      </c>
      <c r="D141" s="344"/>
      <c r="E141" s="344"/>
      <c r="F141" s="344"/>
      <c r="G141" s="140"/>
      <c r="H141" s="332" t="s">
        <v>200</v>
      </c>
      <c r="I141" s="345"/>
      <c r="J141" s="345"/>
      <c r="K141" s="332" t="s">
        <v>200</v>
      </c>
    </row>
    <row r="142" spans="1:11" x14ac:dyDescent="0.2">
      <c r="C142" s="334" t="s">
        <v>202</v>
      </c>
      <c r="D142" s="335"/>
      <c r="E142" s="335"/>
      <c r="F142" s="335"/>
      <c r="G142" s="104"/>
      <c r="H142" s="333"/>
      <c r="I142" s="336"/>
      <c r="J142" s="336"/>
      <c r="K142" s="333"/>
    </row>
    <row r="143" spans="1:11" x14ac:dyDescent="0.2">
      <c r="A143" s="68"/>
    </row>
    <row r="144" spans="1:11" x14ac:dyDescent="0.2">
      <c r="A144" s="68"/>
      <c r="C144" s="68" t="s">
        <v>203</v>
      </c>
    </row>
    <row r="145" spans="1:11" x14ac:dyDescent="0.2">
      <c r="A145" s="68"/>
      <c r="C145" s="68" t="s">
        <v>204</v>
      </c>
    </row>
    <row r="146" spans="1:11" x14ac:dyDescent="0.2">
      <c r="C146" s="68" t="s">
        <v>205</v>
      </c>
    </row>
    <row r="147" spans="1:11" x14ac:dyDescent="0.2">
      <c r="A147" s="68"/>
    </row>
    <row r="148" spans="1:11" x14ac:dyDescent="0.2">
      <c r="A148" s="68"/>
      <c r="C148" s="68" t="s">
        <v>206</v>
      </c>
    </row>
    <row r="149" spans="1:11" x14ac:dyDescent="0.2">
      <c r="A149" s="68"/>
      <c r="C149" s="68" t="s">
        <v>207</v>
      </c>
    </row>
    <row r="150" spans="1:11" x14ac:dyDescent="0.2">
      <c r="C150" s="68" t="s">
        <v>208</v>
      </c>
    </row>
    <row r="151" spans="1:11" x14ac:dyDescent="0.2">
      <c r="A151" s="68"/>
    </row>
    <row r="152" spans="1:11" x14ac:dyDescent="0.2">
      <c r="C152" s="135" t="s">
        <v>209</v>
      </c>
    </row>
    <row r="153" spans="1:11" x14ac:dyDescent="0.2">
      <c r="A153" s="68"/>
    </row>
    <row r="154" spans="1:11" x14ac:dyDescent="0.2">
      <c r="A154" s="68"/>
      <c r="C154" s="68" t="s">
        <v>210</v>
      </c>
    </row>
    <row r="155" spans="1:11" ht="31.95" customHeight="1" x14ac:dyDescent="0.2">
      <c r="A155" s="68"/>
      <c r="C155" s="68" t="s">
        <v>121</v>
      </c>
    </row>
    <row r="156" spans="1:11" ht="31.95" customHeight="1" x14ac:dyDescent="0.2">
      <c r="A156" s="68"/>
      <c r="C156" s="163" t="s">
        <v>211</v>
      </c>
      <c r="D156" s="163"/>
      <c r="E156" s="163"/>
      <c r="F156" s="163"/>
      <c r="G156" s="163"/>
      <c r="H156" s="163"/>
      <c r="I156" s="163"/>
      <c r="J156" s="163"/>
      <c r="K156" s="163"/>
    </row>
    <row r="157" spans="1:11" ht="28.5" customHeight="1" x14ac:dyDescent="0.2">
      <c r="A157" s="68"/>
      <c r="C157" s="163" t="s">
        <v>212</v>
      </c>
      <c r="D157" s="163"/>
      <c r="E157" s="163"/>
      <c r="F157" s="163"/>
      <c r="G157" s="163"/>
      <c r="H157" s="163"/>
      <c r="I157" s="163"/>
      <c r="J157" s="163"/>
      <c r="K157" s="163"/>
    </row>
    <row r="158" spans="1:11" x14ac:dyDescent="0.2">
      <c r="A158" s="68"/>
      <c r="C158" s="68" t="s">
        <v>213</v>
      </c>
    </row>
    <row r="159" spans="1:11" x14ac:dyDescent="0.2">
      <c r="C159" s="68" t="s">
        <v>214</v>
      </c>
    </row>
    <row r="160" spans="1:11" x14ac:dyDescent="0.2">
      <c r="A160" s="68"/>
    </row>
    <row r="161" spans="1:11" x14ac:dyDescent="0.2">
      <c r="A161" s="68"/>
      <c r="C161" s="68" t="s">
        <v>215</v>
      </c>
    </row>
    <row r="162" spans="1:11" ht="27" customHeight="1" x14ac:dyDescent="0.2">
      <c r="A162" s="68"/>
      <c r="C162" s="68" t="s">
        <v>121</v>
      </c>
    </row>
    <row r="163" spans="1:11" ht="48" customHeight="1" x14ac:dyDescent="0.2">
      <c r="C163" s="163" t="s">
        <v>216</v>
      </c>
      <c r="D163" s="163"/>
      <c r="E163" s="163"/>
      <c r="F163" s="163"/>
      <c r="G163" s="163"/>
      <c r="H163" s="163"/>
      <c r="I163" s="163"/>
      <c r="J163" s="163"/>
      <c r="K163" s="163"/>
    </row>
    <row r="164" spans="1:11" ht="7.5" customHeight="1" x14ac:dyDescent="0.2">
      <c r="A164" s="68"/>
    </row>
    <row r="165" spans="1:11" ht="18" customHeight="1" x14ac:dyDescent="0.2">
      <c r="A165" s="68"/>
      <c r="B165" s="68" t="s">
        <v>217</v>
      </c>
    </row>
    <row r="166" spans="1:11" ht="18" customHeight="1" x14ac:dyDescent="0.2">
      <c r="A166" s="68"/>
      <c r="B166" s="124" t="s">
        <v>218</v>
      </c>
      <c r="C166" s="173" t="s">
        <v>219</v>
      </c>
      <c r="D166" s="173"/>
      <c r="E166" s="173" t="s">
        <v>220</v>
      </c>
      <c r="F166" s="173"/>
      <c r="G166" s="173"/>
      <c r="H166" s="173" t="s">
        <v>221</v>
      </c>
      <c r="I166" s="173"/>
      <c r="J166" s="173"/>
      <c r="K166" s="124" t="s">
        <v>222</v>
      </c>
    </row>
    <row r="167" spans="1:11" ht="18" customHeight="1" x14ac:dyDescent="0.2">
      <c r="A167" s="68"/>
      <c r="B167" s="124" t="s">
        <v>223</v>
      </c>
      <c r="C167" s="328" t="s">
        <v>224</v>
      </c>
      <c r="D167" s="328"/>
      <c r="E167" s="329" t="s">
        <v>225</v>
      </c>
      <c r="F167" s="330"/>
      <c r="G167" s="331"/>
      <c r="H167" s="328" t="s">
        <v>226</v>
      </c>
      <c r="I167" s="328"/>
      <c r="J167" s="328"/>
      <c r="K167" s="141" t="s">
        <v>227</v>
      </c>
    </row>
    <row r="168" spans="1:11" x14ac:dyDescent="0.2">
      <c r="A168" s="68"/>
      <c r="B168" s="124">
        <v>1</v>
      </c>
      <c r="C168" s="328" t="s">
        <v>228</v>
      </c>
      <c r="D168" s="328"/>
      <c r="E168" s="329" t="s">
        <v>225</v>
      </c>
      <c r="F168" s="330"/>
      <c r="G168" s="331"/>
      <c r="H168" s="328" t="s">
        <v>229</v>
      </c>
      <c r="I168" s="328"/>
      <c r="J168" s="328"/>
      <c r="K168" s="141" t="s">
        <v>230</v>
      </c>
    </row>
    <row r="169" spans="1:11" x14ac:dyDescent="0.2">
      <c r="A169" s="68"/>
      <c r="B169" s="124">
        <v>2</v>
      </c>
      <c r="C169" s="328"/>
      <c r="D169" s="328"/>
      <c r="E169" s="329"/>
      <c r="F169" s="330"/>
      <c r="G169" s="331"/>
      <c r="H169" s="329"/>
      <c r="I169" s="330"/>
      <c r="J169" s="331"/>
      <c r="K169" s="141"/>
    </row>
    <row r="170" spans="1:11" x14ac:dyDescent="0.2">
      <c r="A170" s="68"/>
      <c r="B170" s="124">
        <v>3</v>
      </c>
      <c r="C170" s="328"/>
      <c r="D170" s="328"/>
      <c r="E170" s="329"/>
      <c r="F170" s="330"/>
      <c r="G170" s="331"/>
      <c r="H170" s="329"/>
      <c r="I170" s="330"/>
      <c r="J170" s="331"/>
      <c r="K170" s="141"/>
    </row>
    <row r="171" spans="1:11" x14ac:dyDescent="0.2">
      <c r="A171" s="68"/>
      <c r="C171" s="68" t="s">
        <v>231</v>
      </c>
    </row>
    <row r="172" spans="1:11" x14ac:dyDescent="0.2">
      <c r="A172" s="68"/>
      <c r="C172" s="68" t="s">
        <v>232</v>
      </c>
    </row>
    <row r="173" spans="1:11" x14ac:dyDescent="0.2">
      <c r="A173" s="68"/>
      <c r="C173" s="68" t="s">
        <v>233</v>
      </c>
    </row>
    <row r="174" spans="1:11" x14ac:dyDescent="0.2">
      <c r="A174" s="68"/>
      <c r="C174" s="142" t="s">
        <v>234</v>
      </c>
      <c r="D174" s="143"/>
      <c r="E174" s="143"/>
      <c r="F174" s="143"/>
      <c r="G174" s="143"/>
      <c r="H174" s="143"/>
      <c r="I174" s="143"/>
      <c r="J174" s="143"/>
      <c r="K174" s="144"/>
    </row>
    <row r="175" spans="1:11" x14ac:dyDescent="0.2">
      <c r="A175" s="68"/>
      <c r="C175" s="145" t="s">
        <v>235</v>
      </c>
      <c r="K175" s="146"/>
    </row>
    <row r="176" spans="1:11" x14ac:dyDescent="0.2">
      <c r="A176" s="68"/>
      <c r="C176" s="145" t="s">
        <v>236</v>
      </c>
      <c r="K176" s="146"/>
    </row>
    <row r="177" spans="1:11" x14ac:dyDescent="0.2">
      <c r="A177" s="68"/>
      <c r="C177" s="83" t="s">
        <v>237</v>
      </c>
      <c r="D177" s="89"/>
      <c r="E177" s="89"/>
      <c r="F177" s="89"/>
      <c r="G177" s="89"/>
      <c r="H177" s="89"/>
      <c r="I177" s="89"/>
      <c r="J177" s="89"/>
      <c r="K177" s="147"/>
    </row>
    <row r="179" spans="1:11" ht="64.2" customHeight="1" x14ac:dyDescent="0.2">
      <c r="A179" s="68"/>
      <c r="C179" s="163" t="s">
        <v>238</v>
      </c>
      <c r="D179" s="163"/>
      <c r="E179" s="163"/>
      <c r="F179" s="163"/>
      <c r="G179" s="163"/>
      <c r="H179" s="163"/>
      <c r="I179" s="163"/>
      <c r="J179" s="163"/>
      <c r="K179" s="163"/>
    </row>
    <row r="182" spans="1:11" x14ac:dyDescent="0.2">
      <c r="A182" s="68"/>
      <c r="C182" s="68" t="s">
        <v>239</v>
      </c>
    </row>
    <row r="183" spans="1:11" x14ac:dyDescent="0.2">
      <c r="A183" s="68"/>
      <c r="C183" s="327" t="s">
        <v>240</v>
      </c>
      <c r="D183" s="327"/>
      <c r="E183" s="128"/>
      <c r="F183" s="129"/>
      <c r="G183" s="129"/>
      <c r="H183" s="129"/>
      <c r="I183" s="129"/>
      <c r="J183" s="129"/>
      <c r="K183" s="130"/>
    </row>
    <row r="184" spans="1:11" x14ac:dyDescent="0.2">
      <c r="A184" s="68"/>
      <c r="C184" s="327" t="s">
        <v>241</v>
      </c>
      <c r="D184" s="327"/>
      <c r="E184" s="128"/>
      <c r="F184" s="129"/>
      <c r="G184" s="129"/>
      <c r="H184" s="129"/>
      <c r="I184" s="129"/>
      <c r="J184" s="129"/>
      <c r="K184" s="130"/>
    </row>
    <row r="185" spans="1:11" x14ac:dyDescent="0.2">
      <c r="A185" s="68"/>
      <c r="C185" s="327" t="s">
        <v>242</v>
      </c>
      <c r="D185" s="327"/>
      <c r="E185" s="128"/>
      <c r="F185" s="129"/>
      <c r="G185" s="129"/>
      <c r="H185" s="129"/>
      <c r="I185" s="129"/>
      <c r="J185" s="129"/>
      <c r="K185" s="130"/>
    </row>
    <row r="186" spans="1:11" x14ac:dyDescent="0.2">
      <c r="A186" s="68"/>
      <c r="C186" s="327" t="s">
        <v>243</v>
      </c>
      <c r="D186" s="327"/>
      <c r="E186" s="128"/>
      <c r="F186" s="129"/>
      <c r="G186" s="129"/>
      <c r="H186" s="129"/>
      <c r="I186" s="129"/>
      <c r="J186" s="129"/>
      <c r="K186" s="130"/>
    </row>
    <row r="187" spans="1:11" x14ac:dyDescent="0.2">
      <c r="A187" s="68"/>
      <c r="C187" s="327" t="s">
        <v>244</v>
      </c>
      <c r="D187" s="327"/>
      <c r="E187" s="128"/>
      <c r="F187" s="129"/>
      <c r="G187" s="129"/>
      <c r="H187" s="129"/>
      <c r="I187" s="129"/>
      <c r="J187" s="129"/>
      <c r="K187" s="130"/>
    </row>
    <row r="203" spans="1:12" x14ac:dyDescent="0.2">
      <c r="A203" s="68"/>
      <c r="B203" s="137" t="s">
        <v>245</v>
      </c>
      <c r="C203" s="137"/>
      <c r="D203" s="137"/>
      <c r="E203" s="137"/>
      <c r="F203" s="137"/>
      <c r="G203" s="137"/>
      <c r="H203" s="137"/>
      <c r="I203" s="137"/>
      <c r="J203" s="137"/>
      <c r="K203" s="137"/>
      <c r="L203" s="137"/>
    </row>
    <row r="205" spans="1:12" x14ac:dyDescent="0.2">
      <c r="A205" s="68"/>
      <c r="B205" s="135" t="s">
        <v>246</v>
      </c>
      <c r="C205" s="139" t="s">
        <v>247</v>
      </c>
    </row>
    <row r="207" spans="1:12" ht="64.2" customHeight="1" x14ac:dyDescent="0.2">
      <c r="A207" s="68"/>
      <c r="B207" s="148" t="s">
        <v>248</v>
      </c>
      <c r="C207" s="163" t="s">
        <v>249</v>
      </c>
      <c r="D207" s="163"/>
      <c r="E207" s="163"/>
      <c r="F207" s="163"/>
      <c r="G207" s="163"/>
      <c r="H207" s="163"/>
      <c r="I207" s="163"/>
      <c r="J207" s="163"/>
      <c r="K207" s="163"/>
    </row>
    <row r="208" spans="1:12" ht="31.95" customHeight="1" x14ac:dyDescent="0.2">
      <c r="A208" s="68"/>
      <c r="B208" s="148" t="s">
        <v>250</v>
      </c>
      <c r="C208" s="163" t="s">
        <v>251</v>
      </c>
      <c r="D208" s="163"/>
      <c r="E208" s="163"/>
      <c r="F208" s="163"/>
      <c r="G208" s="163"/>
      <c r="H208" s="163"/>
      <c r="I208" s="163"/>
      <c r="J208" s="163"/>
      <c r="K208" s="163"/>
    </row>
    <row r="210" spans="1:11" ht="90" customHeight="1" x14ac:dyDescent="0.2">
      <c r="A210" s="68"/>
      <c r="B210" s="149" t="s">
        <v>252</v>
      </c>
      <c r="C210" s="163" t="s">
        <v>253</v>
      </c>
      <c r="D210" s="163"/>
      <c r="E210" s="163"/>
      <c r="F210" s="163"/>
      <c r="G210" s="163"/>
      <c r="H210" s="163"/>
      <c r="I210" s="163"/>
      <c r="J210" s="163"/>
      <c r="K210" s="163"/>
    </row>
    <row r="212" spans="1:11" x14ac:dyDescent="0.2">
      <c r="A212" s="68"/>
      <c r="B212" s="68" t="s">
        <v>254</v>
      </c>
    </row>
    <row r="213" spans="1:11" x14ac:dyDescent="0.2">
      <c r="A213" s="68"/>
      <c r="C213" s="68" t="s">
        <v>255</v>
      </c>
    </row>
    <row r="214" spans="1:11" x14ac:dyDescent="0.2">
      <c r="A214" s="68"/>
      <c r="C214" s="68" t="s">
        <v>256</v>
      </c>
    </row>
    <row r="215" spans="1:11" x14ac:dyDescent="0.2">
      <c r="A215" s="68"/>
      <c r="C215" s="68" t="s">
        <v>257</v>
      </c>
    </row>
    <row r="217" spans="1:11" x14ac:dyDescent="0.2">
      <c r="A217" s="68"/>
      <c r="B217" s="68" t="s">
        <v>258</v>
      </c>
    </row>
    <row r="218" spans="1:11" ht="13.2" customHeight="1" x14ac:dyDescent="0.2">
      <c r="A218" s="68"/>
      <c r="C218" s="68" t="s">
        <v>259</v>
      </c>
    </row>
    <row r="219" spans="1:11" ht="13.2" customHeight="1" x14ac:dyDescent="0.2">
      <c r="A219" s="68"/>
      <c r="C219" s="71" t="s">
        <v>260</v>
      </c>
    </row>
    <row r="220" spans="1:11" x14ac:dyDescent="0.2">
      <c r="A220" s="68"/>
      <c r="C220" s="68" t="s">
        <v>261</v>
      </c>
    </row>
    <row r="221" spans="1:11" x14ac:dyDescent="0.2">
      <c r="A221" s="68"/>
      <c r="C221" s="68" t="s">
        <v>262</v>
      </c>
    </row>
    <row r="222" spans="1:11" x14ac:dyDescent="0.2">
      <c r="A222" s="68"/>
      <c r="C222" s="71" t="s">
        <v>263</v>
      </c>
      <c r="E222" s="71"/>
      <c r="F222" s="71"/>
      <c r="G222" s="71"/>
      <c r="H222" s="71"/>
      <c r="I222" s="71"/>
      <c r="J222" s="71"/>
      <c r="K222" s="71"/>
    </row>
    <row r="223" spans="1:11" x14ac:dyDescent="0.2">
      <c r="A223" s="68"/>
      <c r="B223" s="135" t="s">
        <v>264</v>
      </c>
      <c r="C223" s="135" t="s">
        <v>265</v>
      </c>
    </row>
    <row r="225" spans="1:11" ht="31.95" customHeight="1" x14ac:dyDescent="0.2">
      <c r="A225" s="68"/>
      <c r="C225" s="163" t="s">
        <v>266</v>
      </c>
      <c r="D225" s="163"/>
      <c r="E225" s="163"/>
      <c r="F225" s="163"/>
      <c r="G225" s="163"/>
      <c r="H225" s="163"/>
      <c r="I225" s="163"/>
      <c r="J225" s="163"/>
      <c r="K225" s="163"/>
    </row>
  </sheetData>
  <mergeCells count="87">
    <mergeCell ref="E6:F6"/>
    <mergeCell ref="G6:K6"/>
    <mergeCell ref="C2:D2"/>
    <mergeCell ref="H3:I3"/>
    <mergeCell ref="J3:K3"/>
    <mergeCell ref="H4:I4"/>
    <mergeCell ref="J4:K4"/>
    <mergeCell ref="B7:L7"/>
    <mergeCell ref="C10:K11"/>
    <mergeCell ref="C15:D15"/>
    <mergeCell ref="E15:K15"/>
    <mergeCell ref="C16:D16"/>
    <mergeCell ref="E16:K16"/>
    <mergeCell ref="C71:K71"/>
    <mergeCell ref="C17:D18"/>
    <mergeCell ref="E17:K18"/>
    <mergeCell ref="C19:C22"/>
    <mergeCell ref="E24:F24"/>
    <mergeCell ref="H24:I24"/>
    <mergeCell ref="C29:K29"/>
    <mergeCell ref="C52:K52"/>
    <mergeCell ref="C55:K55"/>
    <mergeCell ref="C56:K56"/>
    <mergeCell ref="C65:K65"/>
    <mergeCell ref="C66:K66"/>
    <mergeCell ref="C127:K129"/>
    <mergeCell ref="C85:K85"/>
    <mergeCell ref="C94:K94"/>
    <mergeCell ref="C102:K102"/>
    <mergeCell ref="C103:K103"/>
    <mergeCell ref="C104:K104"/>
    <mergeCell ref="C111:K111"/>
    <mergeCell ref="C120:K120"/>
    <mergeCell ref="C121:K121"/>
    <mergeCell ref="C122:K122"/>
    <mergeCell ref="C123:K123"/>
    <mergeCell ref="C124:K124"/>
    <mergeCell ref="C133:F133"/>
    <mergeCell ref="I133:J133"/>
    <mergeCell ref="C134:F134"/>
    <mergeCell ref="I134:J134"/>
    <mergeCell ref="C135:F135"/>
    <mergeCell ref="I135:J135"/>
    <mergeCell ref="C136:F136"/>
    <mergeCell ref="I136:J136"/>
    <mergeCell ref="C137:F137"/>
    <mergeCell ref="I137:J137"/>
    <mergeCell ref="C138:F138"/>
    <mergeCell ref="I138:J138"/>
    <mergeCell ref="C139:F139"/>
    <mergeCell ref="I139:J139"/>
    <mergeCell ref="C140:F140"/>
    <mergeCell ref="I140:J140"/>
    <mergeCell ref="C141:F141"/>
    <mergeCell ref="H141:H142"/>
    <mergeCell ref="I141:J141"/>
    <mergeCell ref="K141:K142"/>
    <mergeCell ref="C142:F142"/>
    <mergeCell ref="I142:J142"/>
    <mergeCell ref="C156:K156"/>
    <mergeCell ref="C157:K157"/>
    <mergeCell ref="C163:K163"/>
    <mergeCell ref="C166:D166"/>
    <mergeCell ref="E166:G166"/>
    <mergeCell ref="H166:J166"/>
    <mergeCell ref="C167:D167"/>
    <mergeCell ref="E167:G167"/>
    <mergeCell ref="H167:J167"/>
    <mergeCell ref="C168:D168"/>
    <mergeCell ref="E168:G168"/>
    <mergeCell ref="H168:J168"/>
    <mergeCell ref="C169:D169"/>
    <mergeCell ref="E169:G169"/>
    <mergeCell ref="H169:J169"/>
    <mergeCell ref="C170:D170"/>
    <mergeCell ref="E170:G170"/>
    <mergeCell ref="H170:J170"/>
    <mergeCell ref="C207:K207"/>
    <mergeCell ref="C208:K208"/>
    <mergeCell ref="C210:K210"/>
    <mergeCell ref="C225:K225"/>
    <mergeCell ref="C179:K179"/>
    <mergeCell ref="C183:D183"/>
    <mergeCell ref="C184:D184"/>
    <mergeCell ref="C185:D185"/>
    <mergeCell ref="C186:D186"/>
    <mergeCell ref="C187:D187"/>
  </mergeCells>
  <phoneticPr fontId="7"/>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2" manualBreakCount="2">
    <brk id="48" max="16383" man="1"/>
    <brk id="2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基本情報シート(添付不要)</vt:lpstr>
      <vt:lpstr>様式９</vt:lpstr>
      <vt:lpstr>①報告様式1-1収支決算書（年度末分）</vt:lpstr>
      <vt:lpstr>②報告様式1-1収支決算書（繰越期間分）</vt:lpstr>
      <vt:lpstr>③報告様式1-1収支決算書（年度末分＋繰越期間分）</vt:lpstr>
      <vt:lpstr>報告様式１－２</vt:lpstr>
      <vt:lpstr>様式9別添</vt:lpstr>
      <vt:lpstr>様式９!_Hlk35430413</vt:lpstr>
      <vt:lpstr>様式9別添!_Hlk67429157</vt:lpstr>
      <vt:lpstr>様式9別添!_Ref23262088</vt:lpstr>
      <vt:lpstr>様式9別添!_Ref23262171</vt:lpstr>
      <vt:lpstr>様式9別添!_Ref23262182</vt:lpstr>
      <vt:lpstr>様式9別添!_Ref23262197</vt:lpstr>
      <vt:lpstr>'①報告様式1-1収支決算書（年度末分）'!Print_Area</vt:lpstr>
      <vt:lpstr>'②報告様式1-1収支決算書（繰越期間分）'!Print_Area</vt:lpstr>
      <vt:lpstr>'③報告様式1-1収支決算書（年度末分＋繰越期間分）'!Print_Area</vt:lpstr>
      <vt:lpstr>'基本情報シート(添付不要)'!Print_Area</vt:lpstr>
      <vt:lpstr>'報告様式１－２'!Print_Area</vt:lpstr>
      <vt:lpstr>様式９!Print_Area</vt:lpstr>
      <vt:lpstr>様式9別添!Print_Area</vt:lpstr>
      <vt:lpstr>'①報告様式1-1収支決算書（年度末分）'!Print_Titles</vt:lpstr>
      <vt:lpstr>'②報告様式1-1収支決算書（繰越期間分）'!Print_Titles</vt:lpstr>
      <vt:lpstr>'③報告様式1-1収支決算書（年度末分＋繰越期間分）'!Print_Titles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2023-04-17T04:39:18Z</dcterms:modified>
</cp:coreProperties>
</file>