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560DC644-E60B-4537-BBE1-BA1E5BF4D196}" xr6:coauthVersionLast="45" xr6:coauthVersionMax="45" xr10:uidLastSave="{00000000-0000-0000-0000-000000000000}"/>
  <bookViews>
    <workbookView xWindow="-110" yWindow="-110" windowWidth="19420" windowHeight="10420" xr2:uid="{5F6B791B-FEA6-45B0-B79F-D71A419172C3}"/>
  </bookViews>
  <sheets>
    <sheet name="基本情報シート(添付不要)" sheetId="3" r:id="rId1"/>
    <sheet name="様式８" sheetId="1" r:id="rId2"/>
    <sheet name="報告様式1-1収支決算書" sheetId="8" r:id="rId3"/>
    <sheet name="報告様式１－２" sheetId="2" r:id="rId4"/>
    <sheet name="様式8別添" sheetId="5" r:id="rId5"/>
  </sheets>
  <definedNames>
    <definedName name="_Hlk35430413" localSheetId="1">様式８!$C$57</definedName>
    <definedName name="_Hlk67429157" localSheetId="4">様式8別添!$C$106</definedName>
    <definedName name="_Ref23262088" localSheetId="4">様式8別添!$C$87</definedName>
    <definedName name="_Ref23262171" localSheetId="4">様式8別添!$C$95</definedName>
    <definedName name="_Ref23262182" localSheetId="4">様式8別添!$C$104</definedName>
    <definedName name="_Ref23262197" localSheetId="4">様式8別添!$C$113</definedName>
    <definedName name="_xlnm.Print_Area" localSheetId="0">'基本情報シート(添付不要)'!$A$1:$K$24</definedName>
    <definedName name="_xlnm.Print_Area" localSheetId="2">'報告様式1-1収支決算書'!$A$1:$M$26</definedName>
    <definedName name="_xlnm.Print_Area" localSheetId="3">'報告様式１－２'!$A$1:$N$30</definedName>
    <definedName name="_xlnm.Print_Area" localSheetId="1">様式８!$B$1:$L$65</definedName>
    <definedName name="_xlnm.Print_Area" localSheetId="4">様式8別添!$B$1:$L$220</definedName>
    <definedName name="_xlnm.Print_Titles" localSheetId="2">'報告様式1-1収支決算書'!$B:$F,'報告様式1-1収支決算書'!$3:$4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8" l="1"/>
  <c r="G12" i="8" s="1"/>
  <c r="K19" i="8"/>
  <c r="I19" i="8"/>
  <c r="L19" i="8" s="1"/>
  <c r="I18" i="8"/>
  <c r="J17" i="8"/>
  <c r="H17" i="8"/>
  <c r="G17" i="8"/>
  <c r="G20" i="8" s="1"/>
  <c r="K16" i="8"/>
  <c r="I16" i="8"/>
  <c r="L16" i="8" s="1"/>
  <c r="K15" i="8"/>
  <c r="I15" i="8"/>
  <c r="L15" i="8" s="1"/>
  <c r="K14" i="8"/>
  <c r="I14" i="8"/>
  <c r="L13" i="8"/>
  <c r="K13" i="8"/>
  <c r="I13" i="8"/>
  <c r="J12" i="8"/>
  <c r="H12" i="8"/>
  <c r="L2" i="8"/>
  <c r="K17" i="8" l="1"/>
  <c r="I17" i="8"/>
  <c r="I12" i="8" s="1"/>
  <c r="K18" i="8"/>
  <c r="L14" i="8"/>
  <c r="L17" i="8" s="1"/>
  <c r="L18" i="8" l="1"/>
  <c r="L12" i="8" s="1"/>
  <c r="L20" i="8" s="1"/>
  <c r="K12" i="8"/>
  <c r="K21" i="8" l="1"/>
  <c r="H24" i="5" l="1"/>
  <c r="E24" i="5"/>
  <c r="E28" i="1"/>
  <c r="E27" i="1"/>
  <c r="E26" i="1"/>
  <c r="H34" i="1"/>
  <c r="E34" i="1"/>
  <c r="M27" i="2" l="1"/>
  <c r="M26" i="2"/>
  <c r="M25" i="2"/>
  <c r="M24" i="2"/>
  <c r="M23" i="2"/>
  <c r="M22" i="2"/>
  <c r="M18" i="2"/>
  <c r="M17" i="2"/>
  <c r="M16" i="2"/>
  <c r="M15" i="2"/>
  <c r="M14" i="2"/>
  <c r="M13" i="2"/>
  <c r="E16" i="5" l="1"/>
  <c r="E30" i="1" l="1"/>
  <c r="I14" i="1" l="1"/>
  <c r="I13" i="1"/>
  <c r="J6" i="1" l="1"/>
  <c r="I12" i="1" l="1"/>
  <c r="L5" i="2" l="1"/>
  <c r="L4" i="2"/>
  <c r="E22" i="5"/>
  <c r="E21" i="5"/>
  <c r="E20" i="5"/>
  <c r="E19" i="5"/>
  <c r="E17" i="5"/>
  <c r="E15" i="5"/>
  <c r="E6" i="5"/>
  <c r="J4" i="5"/>
  <c r="E33" i="1"/>
  <c r="E32" i="1"/>
  <c r="E31" i="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92B36DD8-45A9-43F5-BD9C-68E6F9E998DE}">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918A8B6-145A-413A-BFAA-44411A319B4E}">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<sst xmlns="http://schemas.openxmlformats.org/spreadsheetml/2006/main" count="370" uniqueCount="270">
  <si>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</si>
  <si>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</si>
  <si>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</si>
  <si>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</si>
  <si>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</si>
  <si>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</si>
  <si>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</si>
  <si>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</si>
  <si>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</si>
  <si>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</si>
  <si>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</si>
  <si>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</si>
  <si>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</si>
  <si>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</si>
  <si>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</si>
  <si>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</si>
  <si>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</si>
  <si>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</si>
  <si>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</si>
  <si>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</si>
  <si>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</si>
  <si>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</si>
  <si>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</si>
  <si>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</si>
  <si>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</si>
  <si>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</si>
  <si>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※Ⅰ～ⅢはAMEDのウェブサイト及びAMED研究開発課題データベース（AMEDfind）での公開情報となります。作成及び提出に当たり、最終ページに記載の留意事項をご確認ください。</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</si>
  <si>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</si>
  <si>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</si>
  <si>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</si>
  <si>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</si>
  <si>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</si>
  <si>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</si>
  <si>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</si>
  <si>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</si>
  <si>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</si>
  <si>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</si>
  <si>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</si>
  <si>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</si>
  <si>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</si>
  <si>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</si>
  <si>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</si>
  <si>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</si>
  <si>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</si>
  <si>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</si>
  <si>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</si>
  <si>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</si>
  <si>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</si>
  <si>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</si>
  <si>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</si>
  <si>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</si>
  <si>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</si>
  <si>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</si>
  <si>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</si>
  <si>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合計</t>
    <rPh sb="0" eb="2">
      <t>ゴウケイ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</si>
  <si>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</si>
  <si>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</si>
  <si>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</si>
  <si>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</si>
  <si>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に基づき、当該研究機関の成果の概要の記載をお願いします。</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</si>
  <si>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</si>
  <si>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</si>
  <si>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</si>
  <si>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</si>
  <si>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</si>
  <si>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</si>
  <si>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</si>
  <si>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</si>
  <si>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</si>
  <si>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</si>
  <si>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</si>
  <si>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</si>
  <si>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</si>
  <si>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</si>
  <si>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</si>
  <si>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</si>
  <si>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</si>
  <si>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</si>
  <si>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</si>
  <si>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</si>
  <si>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</si>
  <si>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</si>
  <si>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</si>
  <si>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</si>
  <si>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</si>
  <si>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</si>
  <si>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</si>
  <si>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</si>
  <si>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再生医療等の安全性の確保等に関する法律</t>
  </si>
  <si>
    <t>□</t>
  </si>
  <si>
    <t>人を対象とする医学系研究に関する倫理指針</t>
  </si>
  <si>
    <t>ヒトゲノム・遺伝子解析研究に関する倫理指針</t>
  </si>
  <si>
    <t>動物実験等の実施に関する基本指針</t>
  </si>
  <si>
    <t>省令GCP</t>
  </si>
  <si>
    <t>臨床研究法</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</si>
  <si>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</si>
  <si>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</si>
  <si>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</si>
  <si>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</si>
  <si>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</si>
  <si>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</si>
  <si>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</si>
  <si>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</si>
  <si>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</si>
  <si>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</si>
  <si>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</si>
  <si>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</si>
  <si>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</si>
  <si>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</si>
  <si>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</si>
  <si>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</si>
  <si>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</si>
  <si>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</si>
  <si>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</si>
  <si>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</si>
  <si>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</si>
  <si>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</si>
  <si>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</si>
  <si>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</si>
  <si>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</si>
  <si>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</si>
  <si>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</si>
  <si>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</si>
  <si>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</si>
  <si>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</si>
  <si>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</si>
  <si>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</si>
  <si>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</si>
  <si>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</si>
  <si>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</si>
  <si>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</si>
  <si>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</si>
  <si>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</si>
  <si>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</si>
  <si>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</si>
  <si>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</si>
  <si>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</si>
  <si>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</si>
  <si>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</si>
  <si>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</si>
  <si>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</si>
  <si>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</si>
  <si>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</si>
  <si>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</si>
  <si>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</si>
  <si>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</si>
  <si>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</si>
  <si>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</si>
  <si>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</si>
  <si>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</si>
  <si>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</si>
  <si>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</si>
  <si>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</si>
  <si>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</si>
  <si>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例１．ある化合物の生物活性が新規である場合</t>
  </si>
  <si>
    <t>×　課題名：ＡＢ１２（名称から化学構造式が明らか）のＹＺキナーゼ阻害活性</t>
  </si>
  <si>
    <t>○　課題名：化合物ＸのＹＺキナーゼ阻害活性</t>
  </si>
  <si>
    <t>→　公表資料においては、例えば、化合物情報の具体的な開示を避ける。</t>
  </si>
  <si>
    <t>例２．標的（ＹＺキナーゼ）が抗がん剤のターゲットとして新規である場合</t>
  </si>
  <si>
    <t>○　課題名：化合物Ｘを有効成分とする新規抗がん剤の開発</t>
  </si>
  <si>
    <t>1. </t>
    <phoneticPr fontId="3"/>
  </si>
  <si>
    <t>2. </t>
    <phoneticPr fontId="3"/>
  </si>
  <si>
    <t>電子媒体での提出に関して</t>
    <phoneticPr fontId="3"/>
  </si>
  <si>
    <t>公表に関して</t>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</si>
  <si>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t>
    <phoneticPr fontId="3"/>
  </si>
  <si>
    <t>(1)</t>
    <phoneticPr fontId="3"/>
  </si>
  <si>
    <t>(2)</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</si>
  <si>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</si>
  <si>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t>□</t>
    <phoneticPr fontId="3"/>
  </si>
  <si>
    <t>栄目戸　太郎</t>
    <rPh sb="2" eb="3">
      <t>ト</t>
    </rPh>
    <phoneticPr fontId="3"/>
  </si>
  <si>
    <t>（ 報告様式１－１）</t>
    <rPh sb="2" eb="4">
      <t>ホウコク</t>
    </rPh>
    <rPh sb="4" eb="6">
      <t>ヨウシキ</t>
    </rPh>
    <phoneticPr fontId="3"/>
  </si>
  <si>
    <t>課題管理番号：</t>
    <rPh sb="0" eb="2">
      <t>カダイ</t>
    </rPh>
    <rPh sb="2" eb="4">
      <t>カンリ</t>
    </rPh>
    <rPh sb="4" eb="6">
      <t>バンゴウ</t>
    </rPh>
    <phoneticPr fontId="21"/>
  </si>
  <si>
    <t>収　　　支　　　決　　　算　　　書</t>
    <phoneticPr fontId="3"/>
  </si>
  <si>
    <t>課題管理番号（AMED）</t>
    <rPh sb="0" eb="2">
      <t>カダイ</t>
    </rPh>
    <rPh sb="2" eb="4">
      <t>カンリ</t>
    </rPh>
    <rPh sb="4" eb="6">
      <t>バンゴウ</t>
    </rPh>
    <phoneticPr fontId="21"/>
  </si>
  <si>
    <t>交付決定額
（A）</t>
    <rPh sb="0" eb="2">
      <t>コウフ</t>
    </rPh>
    <rPh sb="2" eb="5">
      <t>ケッテイガク</t>
    </rPh>
    <phoneticPr fontId="3"/>
  </si>
  <si>
    <t>流用額
（B）</t>
    <rPh sb="0" eb="3">
      <t>リュウヨウガク</t>
    </rPh>
    <phoneticPr fontId="3"/>
  </si>
  <si>
    <t>流用後額
（C）＝（A）＋（B）</t>
    <rPh sb="0" eb="2">
      <t>リュウヨウ</t>
    </rPh>
    <rPh sb="2" eb="4">
      <t>ゴガク</t>
    </rPh>
    <phoneticPr fontId="3"/>
  </si>
  <si>
    <t>補助対象経費実績
（D）</t>
    <rPh sb="0" eb="2">
      <t>ホジョ</t>
    </rPh>
    <rPh sb="2" eb="4">
      <t>タイショウ</t>
    </rPh>
    <rPh sb="4" eb="6">
      <t>ケイヒ</t>
    </rPh>
    <rPh sb="6" eb="8">
      <t>ジッセキ</t>
    </rPh>
    <phoneticPr fontId="3"/>
  </si>
  <si>
    <t>補助対象経費実績×補助率
（E）＝(D)×補助率,
間接経費については
（E）＝Min((D)×補助率,
事業費合計×間接経費率）</t>
    <rPh sb="0" eb="2">
      <t>ホジョ</t>
    </rPh>
    <rPh sb="2" eb="4">
      <t>タイショウ</t>
    </rPh>
    <rPh sb="4" eb="6">
      <t>ケイヒ</t>
    </rPh>
    <rPh sb="6" eb="8">
      <t>ジッセキ</t>
    </rPh>
    <rPh sb="9" eb="12">
      <t>ホジョリツ</t>
    </rPh>
    <rPh sb="21" eb="23">
      <t>ホジョ</t>
    </rPh>
    <rPh sb="23" eb="24">
      <t>リツ</t>
    </rPh>
    <rPh sb="27" eb="29">
      <t>カンセツ</t>
    </rPh>
    <rPh sb="29" eb="31">
      <t>ケイヒ</t>
    </rPh>
    <rPh sb="57" eb="59">
      <t>ゴウケイ</t>
    </rPh>
    <phoneticPr fontId="3"/>
  </si>
  <si>
    <t>受けるべき補助金の額
（F)＝Min（(C,E）,
間接経費については
（F)＝Min（(C,E）,
事業費合計×間接経費率））</t>
    <rPh sb="0" eb="1">
      <t>ウ</t>
    </rPh>
    <rPh sb="5" eb="8">
      <t>ホジョキン</t>
    </rPh>
    <rPh sb="9" eb="10">
      <t>ガク</t>
    </rPh>
    <phoneticPr fontId="3"/>
  </si>
  <si>
    <t>課題ID（e-Rad）</t>
    <rPh sb="0" eb="2">
      <t>カダイ</t>
    </rPh>
    <phoneticPr fontId="21"/>
  </si>
  <si>
    <t>機関名</t>
    <rPh sb="0" eb="3">
      <t>キカンメイ</t>
    </rPh>
    <phoneticPr fontId="21"/>
  </si>
  <si>
    <t>研究機関番号（e-Rad）</t>
    <rPh sb="0" eb="2">
      <t>ケンキュウ</t>
    </rPh>
    <rPh sb="2" eb="4">
      <t>キカン</t>
    </rPh>
    <rPh sb="4" eb="6">
      <t>バンゴウ</t>
    </rPh>
    <phoneticPr fontId="21"/>
  </si>
  <si>
    <t>研究者番号（e-Rad）</t>
    <rPh sb="0" eb="3">
      <t>ケンキュウシャ</t>
    </rPh>
    <rPh sb="3" eb="5">
      <t>バンゴウ</t>
    </rPh>
    <phoneticPr fontId="21"/>
  </si>
  <si>
    <t>補助率（分子／分母）</t>
    <rPh sb="0" eb="3">
      <t>ホジョリツ</t>
    </rPh>
    <rPh sb="4" eb="6">
      <t>ブンシ</t>
    </rPh>
    <rPh sb="7" eb="9">
      <t>ブンボ</t>
    </rPh>
    <phoneticPr fontId="3"/>
  </si>
  <si>
    <t>間接経費率（％）</t>
    <rPh sb="0" eb="2">
      <t>カンセツ</t>
    </rPh>
    <rPh sb="2" eb="5">
      <t>ケイヒリツ</t>
    </rPh>
    <phoneticPr fontId="21"/>
  </si>
  <si>
    <t>事業費</t>
    <rPh sb="0" eb="3">
      <t>ジギョウヒ</t>
    </rPh>
    <phoneticPr fontId="3"/>
  </si>
  <si>
    <t>間接経費／一般管理費</t>
    <rPh sb="0" eb="2">
      <t>カンセツ</t>
    </rPh>
    <rPh sb="2" eb="4">
      <t>ケイヒ</t>
    </rPh>
    <rPh sb="5" eb="7">
      <t>イッパン</t>
    </rPh>
    <rPh sb="7" eb="10">
      <t>カンリヒ</t>
    </rPh>
    <phoneticPr fontId="3"/>
  </si>
  <si>
    <t>中間検査においては、流用額の記載は不要です。</t>
    <rPh sb="0" eb="2">
      <t>チュウカン</t>
    </rPh>
    <rPh sb="2" eb="4">
      <t>ケンサ</t>
    </rPh>
    <rPh sb="10" eb="13">
      <t>リュウヨウガク</t>
    </rPh>
    <rPh sb="14" eb="16">
      <t>キサイ</t>
    </rPh>
    <rPh sb="17" eb="19">
      <t>フヨウ</t>
    </rPh>
    <phoneticPr fontId="21"/>
  </si>
  <si>
    <t>（報告様式１－２）</t>
    <phoneticPr fontId="3"/>
  </si>
  <si>
    <t>その他、補助事業に係る変更内容の説明</t>
    <phoneticPr fontId="3"/>
  </si>
  <si>
    <t>課題管理番号:</t>
    <rPh sb="0" eb="2">
      <t>カダイ</t>
    </rPh>
    <rPh sb="2" eb="4">
      <t>カンリ</t>
    </rPh>
    <rPh sb="4" eb="6">
      <t>バンゴウ</t>
    </rPh>
    <phoneticPr fontId="3"/>
  </si>
  <si>
    <t>医療研究開発推進事業費補助金</t>
    <phoneticPr fontId="3"/>
  </si>
  <si>
    <t>（様式８　別添）</t>
    <phoneticPr fontId="3"/>
  </si>
  <si>
    <t>成果報告書</t>
    <phoneticPr fontId="3"/>
  </si>
  <si>
    <t>補助事業課題名</t>
    <rPh sb="0" eb="2">
      <t>ホジョ</t>
    </rPh>
    <rPh sb="2" eb="4">
      <t>ジギョウ</t>
    </rPh>
    <rPh sb="4" eb="6">
      <t>カダイ</t>
    </rPh>
    <rPh sb="6" eb="7">
      <t>メイ</t>
    </rPh>
    <phoneticPr fontId="3"/>
  </si>
  <si>
    <t>補助事業代表者</t>
    <rPh sb="0" eb="2">
      <t>ホジョ</t>
    </rPh>
    <rPh sb="2" eb="4">
      <t>ジギョウ</t>
    </rPh>
    <rPh sb="4" eb="7">
      <t>ダイヒョウシャ</t>
    </rPh>
    <phoneticPr fontId="3"/>
  </si>
  <si>
    <t>※ 一つの補助事業課題において、補助事業代表者以外にAMEDと直接補助金交付を受けた</t>
    <rPh sb="5" eb="9">
      <t>ホジョジギョウ</t>
    </rPh>
    <phoneticPr fontId="3"/>
  </si>
  <si>
    <t>　補助事業分担者がいる場合、補助事業分担者は各々の補助事業計画書（分担研究課題）</t>
    <rPh sb="1" eb="5">
      <t>ホジョジギョウ</t>
    </rPh>
    <rPh sb="14" eb="18">
      <t>ホジョジギョウ</t>
    </rPh>
    <rPh sb="25" eb="29">
      <t>ホジョジギョウ</t>
    </rPh>
    <phoneticPr fontId="3"/>
  </si>
  <si>
    <t>　補助事業代表者は、課題全体としての研究成果及び自身の研究成果の概要をそれぞれ</t>
    <rPh sb="1" eb="5">
      <t>ホジョジギョウ</t>
    </rPh>
    <phoneticPr fontId="3"/>
  </si>
  <si>
    <t>※ 補助事業計画書（変更を含む）に記載された計画に対応して、どのような結果が</t>
    <rPh sb="2" eb="6">
      <t>ホジョジギョウ</t>
    </rPh>
    <rPh sb="35" eb="37">
      <t>ケッカ</t>
    </rPh>
    <phoneticPr fontId="3"/>
  </si>
  <si>
    <t>　得られたか記載してください。</t>
    <phoneticPr fontId="3"/>
  </si>
  <si>
    <t>※ 補助事業代表者及び分担者について、著者名、タイトル（論文表題）、掲載誌名、発行年、巻、号、掲載ページ、論文のdoi（デジタルオブジェクト識別子）を発行日順に記載してください。なお、補助事業代表者及び分担者には下線を引いてください。論文にdoiが付与されていない場合にはdoiの記載は不要です。</t>
    <rPh sb="2" eb="6">
      <t>ホジョジギョウ</t>
    </rPh>
    <rPh sb="92" eb="94">
      <t>ホジョ</t>
    </rPh>
    <rPh sb="94" eb="96">
      <t>ジギョウ</t>
    </rPh>
    <phoneticPr fontId="3"/>
  </si>
  <si>
    <t>※ 補助事業代表者及び分担者について、発表題目、発表者氏名、発表した場所、発表した時期、国内・外の別、口頭・ポスター発表の別を記載してください。　　　　　　　　　　　　　　　　　　　　　また、補助事業代表者及び分担者には下線を引いてください。</t>
    <rPh sb="2" eb="6">
      <t>ホジョジギョウ</t>
    </rPh>
    <rPh sb="96" eb="100">
      <t>ホジョジギョウ</t>
    </rPh>
    <phoneticPr fontId="3"/>
  </si>
  <si>
    <t>※ 補助事業代表者及び分担者について、発表した演題等、発表者氏名、発表した場所、発表した時期、国内・外の別を記載してください。　　　　　　　　　　　　　　　　　　　　　　　　　　　　　　　　　また、補助事業代表者及び分担者には下線を引いてください。</t>
    <rPh sb="2" eb="6">
      <t>ホジョジギョウ</t>
    </rPh>
    <rPh sb="99" eb="103">
      <t>ホジョジギョウ</t>
    </rPh>
    <phoneticPr fontId="3"/>
  </si>
  <si>
    <t>今年度、本補助事業課題を実施するに当たりご協力いただいた患者等の研究参加者の総数（非公開）＊</t>
    <rPh sb="5" eb="9">
      <t>ホジョジギョウ</t>
    </rPh>
    <phoneticPr fontId="3"/>
  </si>
  <si>
    <t>※ 補助事業課題にて行う研究のプロセス等について、患者・市民等との対話の機会を設け、そこで得られた知見を参考にしたことがあれば、記載してください。</t>
    <rPh sb="2" eb="6">
      <t>ホジョジギョウ</t>
    </rPh>
    <phoneticPr fontId="3"/>
  </si>
  <si>
    <t>（記載例）本補助事業課題にて行う臨床試験のプロトコル作成に当たっては、○○病の患者団体と××年×月に意見交換会を実施し、△△に関する患者や患者家族の意見を収集し、●●の改善に役立てた。</t>
    <rPh sb="6" eb="10">
      <t>ホジョジギョウ</t>
    </rPh>
    <phoneticPr fontId="3"/>
  </si>
  <si>
    <t>行った場合は、その概要を記載してください。</t>
    <phoneticPr fontId="3"/>
  </si>
  <si>
    <t>※ 補助事業課題で得られたデータについて、データベースへの登録やデータシェアリングを</t>
    <rPh sb="2" eb="6">
      <t>ホジョジギョウ</t>
    </rPh>
    <phoneticPr fontId="3"/>
  </si>
  <si>
    <t>＊ 記載された内容は、今後のAMED事業運営に資するため、研究動向の分析等に利用させていただくとともに、補助事業課題が特定されない形（例：事業やプログラムごとの単位等）で分析結果を公開させていただく場合があります。</t>
    <rPh sb="52" eb="56">
      <t>ホジョジギョウ</t>
    </rPh>
    <phoneticPr fontId="3"/>
  </si>
  <si>
    <r>
      <t>「有」を選択した場合は、以下の例を参考に、研究開発成果に係る当該年度に出願した特許出願に関する情報を記載してください。また、特許出願等に関する事後調査の窓口となる担当者　</t>
    </r>
    <r>
      <rPr>
        <b/>
        <sz val="11"/>
        <color theme="1"/>
        <rFont val="ＭＳ 明朝"/>
        <family val="1"/>
        <charset val="128"/>
      </rPr>
      <t>（特許出願等を管理する担当者等）</t>
    </r>
    <r>
      <rPr>
        <sz val="11"/>
        <color theme="1"/>
        <rFont val="ＭＳ 明朝"/>
        <family val="1"/>
        <charset val="128"/>
      </rPr>
      <t>も記載してください。</t>
    </r>
    <phoneticPr fontId="3"/>
  </si>
  <si>
    <t>成果報告書（様式８　別添）を提出した時点で、公表について承諾したものとします。　</t>
    <phoneticPr fontId="3"/>
  </si>
  <si>
    <t>　(3)</t>
    <phoneticPr fontId="3"/>
  </si>
  <si>
    <r>
      <t>成果報告書（様式８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</si>
  <si>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実施期間</t>
    <rPh sb="0" eb="2">
      <t>ジッシ</t>
    </rPh>
    <rPh sb="2" eb="4">
      <t>キカン</t>
    </rPh>
    <phoneticPr fontId="3"/>
  </si>
  <si>
    <t>×　課題名：化合物Ｘを有効成分とするＹＺキナーゼ阻害剤－新規機序による</t>
    <phoneticPr fontId="3"/>
  </si>
  <si>
    <t xml:space="preserve">    抗がん剤の開発</t>
    <phoneticPr fontId="3"/>
  </si>
  <si>
    <t>　　できる限り開示しない。化合物Ｘの具体的な開示も避ける。</t>
    <phoneticPr fontId="3"/>
  </si>
  <si>
    <t>→　公表資料においては、ＹＺキナーゼが抗がん剤の新規ターゲットとなることは</t>
    <phoneticPr fontId="3"/>
  </si>
  <si>
    <t>補助事業課題名</t>
    <rPh sb="0" eb="4">
      <t>ホジョジギョウ</t>
    </rPh>
    <rPh sb="4" eb="6">
      <t>カダイ</t>
    </rPh>
    <rPh sb="6" eb="7">
      <t>メイ</t>
    </rPh>
    <phoneticPr fontId="3"/>
  </si>
  <si>
    <t>【様式８】</t>
    <phoneticPr fontId="3"/>
  </si>
  <si>
    <t>実績報告書</t>
    <phoneticPr fontId="3"/>
  </si>
  <si>
    <t>(機関の代表者　※代表者から権限を委任された者でも可）</t>
    <phoneticPr fontId="3"/>
  </si>
  <si>
    <t>住　所：</t>
    <rPh sb="0" eb="1">
      <t>スミ</t>
    </rPh>
    <rPh sb="2" eb="3">
      <t>ショ</t>
    </rPh>
    <phoneticPr fontId="3"/>
  </si>
  <si>
    <t>記</t>
    <phoneticPr fontId="3"/>
  </si>
  <si>
    <t>１．基本情報</t>
  </si>
  <si>
    <t>実施期間</t>
    <phoneticPr fontId="3"/>
  </si>
  <si>
    <t>３．補助事業の収支決算</t>
  </si>
  <si>
    <t>交付決定額</t>
    <rPh sb="0" eb="2">
      <t>コウフ</t>
    </rPh>
    <rPh sb="2" eb="4">
      <t>ケッテイ</t>
    </rPh>
    <rPh sb="4" eb="5">
      <t>ガク</t>
    </rPh>
    <phoneticPr fontId="3"/>
  </si>
  <si>
    <t>実績額</t>
    <rPh sb="0" eb="3">
      <t>ジッセキガク</t>
    </rPh>
    <phoneticPr fontId="3"/>
  </si>
  <si>
    <t>補助事業に要する（要した）経費</t>
    <rPh sb="0" eb="2">
      <t>ホジョ</t>
    </rPh>
    <rPh sb="2" eb="4">
      <t>ジギョウ</t>
    </rPh>
    <rPh sb="5" eb="6">
      <t>ヨウ</t>
    </rPh>
    <rPh sb="9" eb="10">
      <t>ヨウ</t>
    </rPh>
    <rPh sb="13" eb="15">
      <t>ケイヒ</t>
    </rPh>
    <phoneticPr fontId="3"/>
  </si>
  <si>
    <t>補助対象経費</t>
    <rPh sb="0" eb="2">
      <t>ホジョ</t>
    </rPh>
    <rPh sb="2" eb="4">
      <t>タイショウ</t>
    </rPh>
    <rPh sb="4" eb="6">
      <t>ケイヒ</t>
    </rPh>
    <phoneticPr fontId="3"/>
  </si>
  <si>
    <t>補助金の額</t>
    <rPh sb="0" eb="3">
      <t>ホジョキン</t>
    </rPh>
    <rPh sb="4" eb="5">
      <t>ガク</t>
    </rPh>
    <phoneticPr fontId="3"/>
  </si>
  <si>
    <t>４．処分制限財産の内訳</t>
  </si>
  <si>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</si>
  <si>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</si>
  <si>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</si>
  <si>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</si>
  <si>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</si>
  <si>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</si>
  <si>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</si>
  <si>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</si>
  <si>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</si>
  <si>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t>５．その他</t>
    <phoneticPr fontId="3"/>
  </si>
  <si>
    <t>①成果報告書【様式８　別添】</t>
    <phoneticPr fontId="3"/>
  </si>
  <si>
    <t>②収支決算書【報告様式１－１】（注1）</t>
    <phoneticPr fontId="3"/>
  </si>
  <si>
    <t>③その他、補助事業に係る変更内容の説明【報告様式１－２】（注2）</t>
    <phoneticPr fontId="3"/>
  </si>
  <si>
    <t>④取得財産等管理明細表（令和　年度）【様式１６】（注3）</t>
    <phoneticPr fontId="3"/>
  </si>
  <si>
    <t xml:space="preserve">（注1）②について、【報告様式１－１】（Excelファイル）を使用して作成し、本報告書の別添として提出して下さい。また、電子データ（Excelファイル）としてもご提出下さい。
（注2）③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（注3）④に記載する物品等は、取得価額又は効用の増加価格が５０万円以上（消費税込み）かつ耐用年数が１年以上のものを対象としてください。
</t>
    <phoneticPr fontId="3"/>
  </si>
  <si>
    <t>←入力</t>
  </si>
  <si>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</si>
  <si>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</si>
  <si>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</si>
  <si>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委託費</t>
    <rPh sb="0" eb="2">
      <t>イタク</t>
    </rPh>
    <rPh sb="2" eb="3">
      <t>ヒ</t>
    </rPh>
    <phoneticPr fontId="3"/>
  </si>
  <si>
    <t>開始日</t>
    <rPh sb="0" eb="3">
      <t>カイシビ</t>
    </rPh>
    <phoneticPr fontId="3"/>
  </si>
  <si>
    <t>終了日</t>
    <rPh sb="0" eb="2">
      <t>シュウリョウ</t>
    </rPh>
    <rPh sb="2" eb="3">
      <t>ヒ</t>
    </rPh>
    <phoneticPr fontId="3"/>
  </si>
  <si>
    <t>＊本補助事業を行った期間又は中止までの期間</t>
    <rPh sb="2" eb="4">
      <t>ホジョ</t>
    </rPh>
    <rPh sb="4" eb="6">
      <t>ジギョウ</t>
    </rPh>
    <phoneticPr fontId="3"/>
  </si>
  <si>
    <t>80ab0123456j0001</t>
    <phoneticPr fontId="3"/>
  </si>
  <si>
    <r>
      <t>←</t>
    </r>
    <r>
      <rPr>
        <sz val="11"/>
        <color rgb="FFFF0000"/>
        <rFont val="ＭＳ 明朝"/>
        <family val="1"/>
        <charset val="128"/>
      </rPr>
      <t>入力</t>
    </r>
    <r>
      <rPr>
        <sz val="11"/>
        <color theme="1"/>
        <rFont val="ＭＳ 明朝"/>
        <family val="1"/>
        <charset val="128"/>
      </rPr>
      <t>＊西暦(2022/9/30)で入力すれば令和に変換して表示</t>
    </r>
    <rPh sb="1" eb="3">
      <t>ニュウリョク</t>
    </rPh>
    <rPh sb="4" eb="6">
      <t>セイレキ</t>
    </rPh>
    <rPh sb="18" eb="20">
      <t>ニュウリョク</t>
    </rPh>
    <rPh sb="23" eb="25">
      <t>レイワ</t>
    </rPh>
    <rPh sb="26" eb="28">
      <t>ヘンカン</t>
    </rPh>
    <rPh sb="30" eb="32">
      <t>ヒョウジ</t>
    </rPh>
    <phoneticPr fontId="3"/>
  </si>
  <si>
    <t>遺伝子治療等臨床研究に関する指針</t>
    <rPh sb="5" eb="6">
      <t>トウ</t>
    </rPh>
    <phoneticPr fontId="3"/>
  </si>
  <si>
    <t>人を対象とする生命科学・医学系研究に
関する倫理指針</t>
    <phoneticPr fontId="3"/>
  </si>
  <si>
    <t>令和●年●月●日≪文書番号≫で交付決定のありました令和　年度医療研究開発推進事業費</t>
    <phoneticPr fontId="3"/>
  </si>
  <si>
    <t>事業費補助金取扱要領第１６条第１項及び第１８条第１項の規定により、下記のとおり報告します。</t>
    <phoneticPr fontId="3"/>
  </si>
  <si>
    <t>補助金補助事業は、令和×年×月×日をもって完了（中止・廃止）しましたので、医療研究開発</t>
    <phoneticPr fontId="3"/>
  </si>
  <si>
    <t>２．補助事業の実施内容
成果報告書【様式８　別添】のとおり。</t>
    <phoneticPr fontId="3"/>
  </si>
  <si>
    <t>No</t>
    <phoneticPr fontId="3"/>
  </si>
  <si>
    <t>(記載例) ○○と△△の機能関係のデータベース（専門データベース名）、有、URL：http://www.～</t>
    <phoneticPr fontId="3"/>
  </si>
  <si>
    <t>その他</t>
    <rPh sb="2" eb="3">
      <t>タ</t>
    </rPh>
    <phoneticPr fontId="21"/>
  </si>
  <si>
    <t>委託費</t>
    <rPh sb="0" eb="2">
      <t>イタク</t>
    </rPh>
    <rPh sb="2" eb="3">
      <t>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</si>
</sst>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quot;0&quot;年度&quot;"/>
    <numFmt numFmtId="177" formatCode="&quot;令&quot;&quot;和&quot;e&quot;年&quot;m&quot;月&quot;d&quot;日&quot;"/>
    <numFmt numFmtId="178" formatCode="#,##0_);[Red]\(#,##0\)"/>
    <numFmt numFmtId="179" formatCode="#,##0_ ;[Red]\-#,##0\ "/>
  </numFmts>
  <fonts count="32"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9"/>
      <color theme="1"/>
      <name val="ＭＳ 明朝"/>
      <family val="1"/>
      <charset val="128"/>
    </font>
    <font>
      <b/>
      <u/>
      <sz val="11"/>
      <color theme="1"/>
      <name val="ＭＳ 明朝"/>
      <family val="1"/>
      <charset val="128"/>
    </font>
    <font>
      <sz val="6"/>
      <name val="游ゴシック"/>
      <family val="3"/>
      <charset val="128"/>
      <scheme val="minor"/>
    </font>
    <font>
      <sz val="14"/>
      <color theme="1"/>
      <name val="游ゴシック"/>
      <family val="3"/>
      <charset val="128"/>
      <scheme val="minor"/>
    </font>
    <font>
      <sz val="11"/>
      <color theme="1"/>
      <name val="游ゴシック"/>
      <family val="2"/>
      <scheme val="minor"/>
    </font>
    <font>
      <sz val="12"/>
      <name val="游ゴシック"/>
      <family val="3"/>
      <charset val="128"/>
      <scheme val="minor"/>
    </font>
    <font>
      <b/>
      <sz val="14"/>
      <color rgb="FFFF0000"/>
      <name val="游ゴシック"/>
      <family val="3"/>
      <charset val="128"/>
      <scheme val="minor"/>
    </font>
    <font>
      <sz val="11"/>
      <name val="游ゴシック"/>
      <family val="3"/>
      <charset val="128"/>
      <scheme val="minor"/>
    </font>
    <font>
      <b/>
      <sz val="9"/>
      <color rgb="FF000000"/>
      <name val="ＭＳ Ｐゴシック"/>
      <family val="2"/>
      <charset val="128"/>
    </font>
    <font>
      <sz val="9"/>
      <color rgb="FF000000"/>
      <name val="ＭＳ Ｐゴシック"/>
      <family val="2"/>
      <charset val="128"/>
    </font>
    <font>
      <sz val="10.5"/>
      <color theme="1"/>
      <name val="ＭＳ 明朝"/>
      <family val="1"/>
      <charset val="128"/>
    </font>
    <font>
      <b/>
      <sz val="11"/>
      <color rgb="FFFF0000"/>
      <name val="ＭＳ 明朝"/>
      <family val="1"/>
      <charset val="128"/>
    </font>
    <font>
      <sz val="9"/>
      <color indexed="8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8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3" fillId="0" borderId="0" applyFont="0" applyFill="0" applyBorder="0" applyAlignment="0" applyProtection="0">
      <alignment vertical="center"/>
    </xf>
  </cellStyleXfs>
  <cellXfs count="367">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0" fillId="0" borderId="0" xfId="0">
      <alignment vertical="center"/>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177" fontId="4" fillId="0" borderId="0" xfId="0" applyNumberFormat="1" applyFont="1" applyFill="1" applyBorder="1" applyAlignment="1">
      <alignment horizontal="center" vertical="center"/>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Border="1" applyAlignment="1">
      <alignment horizontal="left" vertical="center"/>
    </xf>
    <xf numFmtId="0" fontId="4" fillId="0" borderId="0" xfId="0" applyFont="1" applyFill="1" applyBorder="1">
      <alignment vertical="center"/>
    </xf>
    <xf numFmtId="0" fontId="4" fillId="0" borderId="0" xfId="0" applyFont="1" applyFill="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0" xfId="0" applyFont="1" applyBorder="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0" fontId="4" fillId="0" borderId="0" xfId="0" applyFont="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center" vertical="center"/>
    </xf>
    <xf numFmtId="0" fontId="4" fillId="3" borderId="25" xfId="0" applyFont="1" applyFill="1" applyBorder="1" applyAlignment="1">
      <alignment vertical="center"/>
    </xf>
    <xf numFmtId="0" fontId="4" fillId="3" borderId="22" xfId="0" applyFont="1" applyFill="1" applyBorder="1" applyAlignment="1">
      <alignment vertical="center"/>
    </xf>
    <xf numFmtId="0" fontId="4" fillId="3" borderId="23" xfId="0" applyFont="1" applyFill="1" applyBorder="1" applyAlignment="1">
      <alignment vertical="center"/>
    </xf>
    <xf numFmtId="0" fontId="4" fillId="3" borderId="20" xfId="0" applyFont="1" applyFill="1" applyBorder="1" applyAlignment="1">
      <alignment vertical="center"/>
    </xf>
    <xf numFmtId="0" fontId="4" fillId="3" borderId="24" xfId="0" applyFont="1" applyFill="1" applyBorder="1" applyAlignment="1">
      <alignment vertical="center"/>
    </xf>
    <xf numFmtId="0" fontId="4" fillId="3" borderId="21" xfId="0" applyFont="1" applyFill="1" applyBorder="1" applyAlignment="1">
      <alignment vertical="center"/>
    </xf>
    <xf numFmtId="0" fontId="10" fillId="0" borderId="0" xfId="0" applyFont="1" applyBorder="1" applyAlignment="1">
      <alignment vertical="center"/>
    </xf>
    <xf numFmtId="0" fontId="0" fillId="0" borderId="0" xfId="0" applyBorder="1">
      <alignment vertical="center"/>
    </xf>
    <xf numFmtId="0" fontId="11" fillId="0" borderId="0" xfId="0" applyFont="1" applyBorder="1">
      <alignment vertical="center"/>
    </xf>
    <xf numFmtId="0" fontId="0" fillId="0" borderId="0" xfId="0" applyBorder="1" applyAlignment="1">
      <alignment vertical="center" shrinkToFit="1"/>
    </xf>
    <xf numFmtId="0" fontId="0" fillId="0" borderId="48" xfId="0" applyBorder="1">
      <alignment vertical="center"/>
    </xf>
    <xf numFmtId="0" fontId="0" fillId="0" borderId="49" xfId="0" applyBorder="1" applyAlignment="1">
      <alignment vertical="center" shrinkToFit="1"/>
    </xf>
    <xf numFmtId="0" fontId="0" fillId="0" borderId="49" xfId="0" applyBorder="1">
      <alignment vertical="center"/>
    </xf>
    <xf numFmtId="0" fontId="0" fillId="0" borderId="50" xfId="0" applyBorder="1">
      <alignment vertical="center"/>
    </xf>
    <xf numFmtId="0" fontId="0" fillId="0" borderId="47" xfId="0" applyBorder="1">
      <alignment vertical="center"/>
    </xf>
    <xf numFmtId="0" fontId="0" fillId="0" borderId="51" xfId="0" applyBorder="1">
      <alignment vertical="center"/>
    </xf>
    <xf numFmtId="0" fontId="4" fillId="0" borderId="51" xfId="0" applyFont="1" applyBorder="1">
      <alignment vertical="center"/>
    </xf>
    <xf numFmtId="0" fontId="0" fillId="0" borderId="51" xfId="0" applyFont="1" applyBorder="1">
      <alignment vertical="center"/>
    </xf>
    <xf numFmtId="0" fontId="0" fillId="0" borderId="52" xfId="0" applyBorder="1">
      <alignment vertical="center"/>
    </xf>
    <xf numFmtId="0" fontId="4" fillId="0" borderId="53" xfId="0" applyFont="1" applyBorder="1" applyAlignment="1">
      <alignment vertical="center" shrinkToFit="1"/>
    </xf>
    <xf numFmtId="0" fontId="4" fillId="0" borderId="53" xfId="0" applyFont="1" applyBorder="1">
      <alignment vertical="center"/>
    </xf>
    <xf numFmtId="0" fontId="4" fillId="0" borderId="54"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2" borderId="0" xfId="0" applyFont="1" applyFill="1" applyAlignment="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2" fillId="0" borderId="0" xfId="0" applyFont="1" applyAlignment="1">
      <alignment vertical="center"/>
    </xf>
    <xf numFmtId="0" fontId="12" fillId="4" borderId="0" xfId="2" applyFont="1" applyFill="1">
      <alignment vertical="center"/>
    </xf>
    <xf numFmtId="0" fontId="12" fillId="0" borderId="0" xfId="2" applyFont="1">
      <alignment vertical="center"/>
    </xf>
    <xf numFmtId="0" fontId="13" fillId="4" borderId="0" xfId="2" applyFont="1" applyFill="1">
      <alignment vertical="center"/>
    </xf>
    <xf numFmtId="0" fontId="14" fillId="4" borderId="0" xfId="2" applyFont="1" applyFill="1">
      <alignment vertical="center"/>
    </xf>
    <xf numFmtId="0" fontId="14" fillId="4" borderId="0" xfId="2" applyFont="1" applyFill="1" applyAlignment="1">
      <alignment horizontal="right" vertical="center"/>
    </xf>
    <xf numFmtId="178" fontId="14" fillId="4" borderId="0" xfId="2" applyNumberFormat="1" applyFont="1" applyFill="1" applyAlignment="1">
      <alignment horizontal="center" vertical="center"/>
    </xf>
    <xf numFmtId="0" fontId="14" fillId="4" borderId="0" xfId="2" applyFont="1" applyFill="1" applyAlignment="1">
      <alignment horizontal="left" vertical="center"/>
    </xf>
    <xf numFmtId="12" fontId="12" fillId="0" borderId="0" xfId="2" applyNumberFormat="1" applyFont="1" applyAlignment="1">
      <alignment horizontal="right" vertical="center"/>
    </xf>
    <xf numFmtId="12" fontId="12" fillId="0" borderId="0" xfId="2" applyNumberFormat="1" applyFont="1" applyAlignment="1">
      <alignment horizontal="center" vertical="center"/>
    </xf>
    <xf numFmtId="0" fontId="12" fillId="0" borderId="0" xfId="2" applyFont="1" applyAlignment="1">
      <alignment horizontal="center" vertical="center"/>
    </xf>
    <xf numFmtId="0" fontId="12" fillId="4" borderId="0" xfId="2" applyFont="1" applyFill="1" applyAlignment="1">
      <alignment horizontal="right" vertical="center"/>
    </xf>
    <xf numFmtId="178" fontId="16" fillId="5" borderId="4" xfId="2" applyNumberFormat="1" applyFont="1" applyFill="1" applyBorder="1" applyAlignment="1">
      <alignment horizontal="center" vertical="center" wrapText="1"/>
    </xf>
    <xf numFmtId="178" fontId="16" fillId="0" borderId="4" xfId="2" applyNumberFormat="1" applyFont="1" applyBorder="1" applyAlignment="1">
      <alignment horizontal="center" vertical="center" wrapText="1"/>
    </xf>
    <xf numFmtId="178" fontId="16" fillId="5" borderId="66" xfId="2" applyNumberFormat="1" applyFont="1" applyFill="1" applyBorder="1" applyAlignment="1">
      <alignment horizontal="center" vertical="center" wrapText="1"/>
    </xf>
    <xf numFmtId="38" fontId="22" fillId="4" borderId="35" xfId="4" applyFont="1" applyFill="1" applyBorder="1" applyAlignment="1">
      <alignment vertical="center" shrinkToFit="1"/>
    </xf>
    <xf numFmtId="38" fontId="22" fillId="4" borderId="35" xfId="4" applyFont="1" applyFill="1" applyBorder="1" applyAlignment="1">
      <alignment horizontal="right" vertical="center" shrinkToFit="1"/>
    </xf>
    <xf numFmtId="38" fontId="22" fillId="4" borderId="35" xfId="5" applyFont="1" applyFill="1" applyBorder="1" applyAlignment="1">
      <alignment vertical="center" shrinkToFit="1"/>
    </xf>
    <xf numFmtId="38" fontId="22" fillId="4" borderId="72" xfId="4" applyFont="1" applyFill="1" applyBorder="1" applyAlignment="1">
      <alignment vertical="center" shrinkToFit="1"/>
    </xf>
    <xf numFmtId="38" fontId="22" fillId="3" borderId="42" xfId="4" applyFont="1" applyFill="1" applyBorder="1" applyAlignment="1">
      <alignment vertical="center" shrinkToFit="1"/>
    </xf>
    <xf numFmtId="38" fontId="22" fillId="3" borderId="42" xfId="5" applyFont="1" applyFill="1" applyBorder="1" applyAlignment="1">
      <alignment vertical="center" shrinkToFit="1"/>
    </xf>
    <xf numFmtId="38" fontId="22" fillId="4" borderId="42" xfId="5" applyFont="1" applyFill="1" applyBorder="1" applyAlignment="1">
      <alignment vertical="center" shrinkToFit="1"/>
    </xf>
    <xf numFmtId="38" fontId="22" fillId="4" borderId="42" xfId="4" applyFont="1" applyFill="1" applyBorder="1" applyAlignment="1">
      <alignment vertical="center" shrinkToFit="1"/>
    </xf>
    <xf numFmtId="38" fontId="22" fillId="4" borderId="74" xfId="4" applyFont="1" applyFill="1" applyBorder="1" applyAlignment="1">
      <alignment vertical="center" shrinkToFit="1"/>
    </xf>
    <xf numFmtId="38" fontId="22" fillId="4" borderId="42" xfId="4" applyFont="1" applyFill="1" applyBorder="1" applyAlignment="1">
      <alignment horizontal="right" vertical="center" shrinkToFit="1"/>
    </xf>
    <xf numFmtId="179" fontId="22" fillId="4" borderId="76" xfId="4" applyNumberFormat="1" applyFont="1" applyFill="1" applyBorder="1" applyAlignment="1">
      <alignment horizontal="right" vertical="center" shrinkToFit="1"/>
    </xf>
    <xf numFmtId="38" fontId="22" fillId="4" borderId="74" xfId="4" applyFont="1" applyFill="1" applyBorder="1" applyAlignment="1">
      <alignment horizontal="right" vertical="center" shrinkToFit="1"/>
    </xf>
    <xf numFmtId="38" fontId="22" fillId="4" borderId="42" xfId="5" applyFont="1" applyFill="1" applyBorder="1" applyAlignment="1">
      <alignment horizontal="right" vertical="center" shrinkToFit="1"/>
    </xf>
    <xf numFmtId="38" fontId="22" fillId="4" borderId="76" xfId="4" applyFont="1" applyFill="1" applyBorder="1" applyAlignment="1">
      <alignment horizontal="right" vertical="center" shrinkToFit="1"/>
    </xf>
    <xf numFmtId="38" fontId="22" fillId="3" borderId="42" xfId="4" applyFont="1" applyFill="1" applyBorder="1" applyAlignment="1">
      <alignment horizontal="right" vertical="center" shrinkToFit="1"/>
    </xf>
    <xf numFmtId="178" fontId="14" fillId="3" borderId="33" xfId="2" applyNumberFormat="1" applyFont="1" applyFill="1" applyBorder="1" applyAlignment="1">
      <alignment horizontal="left" vertical="top" shrinkToFit="1"/>
    </xf>
    <xf numFmtId="178" fontId="14" fillId="3" borderId="33" xfId="2" applyNumberFormat="1" applyFont="1" applyFill="1" applyBorder="1" applyAlignment="1">
      <alignment vertical="top" shrinkToFit="1"/>
    </xf>
    <xf numFmtId="178" fontId="14" fillId="3" borderId="34" xfId="2" applyNumberFormat="1" applyFont="1" applyFill="1" applyBorder="1" applyAlignment="1">
      <alignment vertical="top" shrinkToFit="1"/>
    </xf>
    <xf numFmtId="178" fontId="14" fillId="4" borderId="0" xfId="2" applyNumberFormat="1" applyFont="1" applyFill="1" applyAlignment="1">
      <alignment horizontal="left" vertical="center" indent="2"/>
    </xf>
    <xf numFmtId="178" fontId="14" fillId="4" borderId="0" xfId="2" applyNumberFormat="1" applyFont="1" applyFill="1" applyAlignment="1">
      <alignment horizontal="left" vertical="top" shrinkToFit="1"/>
    </xf>
    <xf numFmtId="178" fontId="14" fillId="4" borderId="0" xfId="2" applyNumberFormat="1" applyFont="1" applyFill="1" applyAlignment="1">
      <alignment vertical="top" shrinkToFit="1"/>
    </xf>
    <xf numFmtId="0" fontId="4" fillId="0" borderId="0" xfId="0" applyFont="1" applyFill="1" applyAlignment="1">
      <alignment vertical="center"/>
    </xf>
    <xf numFmtId="0" fontId="7" fillId="0" borderId="0" xfId="0" applyFont="1" applyAlignment="1">
      <alignment horizontal="center" vertical="center" wrapText="1"/>
    </xf>
    <xf numFmtId="49" fontId="4" fillId="0" borderId="0" xfId="0" applyNumberFormat="1" applyFont="1" applyAlignment="1">
      <alignment horizontal="right" vertical="top"/>
    </xf>
    <xf numFmtId="0" fontId="4" fillId="0" borderId="0" xfId="0" applyFont="1" applyAlignment="1">
      <alignment horizontal="left"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wrapText="1"/>
    </xf>
    <xf numFmtId="49" fontId="4" fillId="0" borderId="0" xfId="0" applyNumberFormat="1" applyFont="1" applyAlignment="1">
      <alignment horizontal="right" vertical="center"/>
    </xf>
    <xf numFmtId="0" fontId="0" fillId="0" borderId="0" xfId="0" applyAlignment="1">
      <alignment vertical="center"/>
    </xf>
    <xf numFmtId="0" fontId="0" fillId="0" borderId="0" xfId="0" applyBorder="1" applyAlignment="1">
      <alignment vertical="center"/>
    </xf>
    <xf numFmtId="0" fontId="4" fillId="0" borderId="4" xfId="0" applyFont="1" applyBorder="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left" vertical="center"/>
    </xf>
    <xf numFmtId="0" fontId="0" fillId="0" borderId="0" xfId="0">
      <alignmen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0" borderId="5" xfId="0" applyFont="1" applyBorder="1">
      <alignment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19" fillId="0" borderId="4" xfId="0" applyFont="1" applyBorder="1" applyAlignment="1">
      <alignment horizontal="left" vertical="center"/>
    </xf>
    <xf numFmtId="38" fontId="22" fillId="3" borderId="39" xfId="5" applyFont="1" applyFill="1" applyBorder="1" applyAlignment="1">
      <alignment vertical="center" shrinkToFit="1"/>
    </xf>
    <xf numFmtId="38" fontId="22" fillId="4" borderId="39" xfId="5" applyFont="1" applyFill="1" applyBorder="1" applyAlignment="1">
      <alignment vertical="center" shrinkToFit="1"/>
    </xf>
    <xf numFmtId="0" fontId="4" fillId="0" borderId="3" xfId="0" applyFont="1" applyBorder="1" applyAlignment="1">
      <alignment vertical="center" shrinkToFit="1"/>
    </xf>
    <xf numFmtId="0" fontId="4" fillId="0" borderId="83" xfId="0" applyFont="1" applyBorder="1">
      <alignment vertical="center"/>
    </xf>
    <xf numFmtId="0" fontId="4" fillId="3" borderId="85" xfId="0" applyFont="1" applyFill="1" applyBorder="1" applyAlignment="1">
      <alignment horizontal="left" vertical="center"/>
    </xf>
    <xf numFmtId="0" fontId="4" fillId="3" borderId="86" xfId="0" applyFont="1" applyFill="1" applyBorder="1" applyAlignment="1">
      <alignment horizontal="left" vertical="center"/>
    </xf>
    <xf numFmtId="177" fontId="4" fillId="0" borderId="0" xfId="0" applyNumberFormat="1" applyFont="1" applyAlignment="1">
      <alignment horizontal="left" vertical="center"/>
    </xf>
    <xf numFmtId="177" fontId="4" fillId="3" borderId="84" xfId="0" applyNumberFormat="1" applyFont="1" applyFill="1" applyBorder="1" applyAlignment="1">
      <alignment horizontal="left" vertical="center"/>
    </xf>
    <xf numFmtId="177" fontId="4" fillId="3" borderId="85"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0" fillId="0" borderId="0" xfId="0" applyAlignment="1">
      <alignment vertical="center"/>
    </xf>
    <xf numFmtId="0" fontId="4" fillId="0" borderId="0" xfId="0" applyFont="1" applyAlignment="1">
      <alignment vertical="center"/>
    </xf>
    <xf numFmtId="38" fontId="22" fillId="0" borderId="35" xfId="4" applyFont="1" applyBorder="1" applyAlignment="1">
      <alignment vertical="center" shrinkToFit="1"/>
    </xf>
    <xf numFmtId="38" fontId="22" fillId="0" borderId="76" xfId="5" applyFont="1" applyBorder="1" applyAlignment="1">
      <alignment vertical="center" shrinkToFit="1"/>
    </xf>
    <xf numFmtId="38" fontId="22" fillId="0" borderId="78" xfId="5" applyFont="1" applyBorder="1" applyAlignment="1">
      <alignment vertical="center" shrinkToFit="1"/>
    </xf>
    <xf numFmtId="0" fontId="4" fillId="0" borderId="0" xfId="0" applyFont="1" applyAlignment="1">
      <alignment horizontal="left" vertical="center"/>
    </xf>
    <xf numFmtId="0" fontId="19"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4" fillId="0" borderId="4" xfId="0" applyFont="1" applyBorder="1" applyAlignment="1">
      <alignment vertical="center"/>
    </xf>
    <xf numFmtId="0" fontId="0" fillId="0" borderId="4" xfId="0" applyBorder="1" applyAlignment="1">
      <alignment vertical="center"/>
    </xf>
    <xf numFmtId="0" fontId="4" fillId="0" borderId="4" xfId="0" applyFont="1" applyBorder="1" applyAlignment="1">
      <alignment horizontal="center" vertical="center" wrapText="1"/>
    </xf>
    <xf numFmtId="0" fontId="0" fillId="0" borderId="4" xfId="0" applyBorder="1" applyAlignment="1">
      <alignment horizontal="center" vertical="center" wrapText="1"/>
    </xf>
    <xf numFmtId="0" fontId="4" fillId="0" borderId="4" xfId="0" applyFont="1" applyBorder="1" applyAlignment="1">
      <alignment horizontal="center" vertical="center"/>
    </xf>
    <xf numFmtId="0" fontId="0" fillId="0" borderId="4" xfId="0" applyBorder="1" applyAlignment="1">
      <alignment horizontal="center" vertical="center"/>
    </xf>
    <xf numFmtId="0" fontId="4" fillId="0" borderId="10" xfId="0" applyFont="1" applyBorder="1" applyAlignment="1">
      <alignment vertical="center"/>
    </xf>
    <xf numFmtId="0" fontId="0" fillId="0" borderId="12" xfId="0" applyBorder="1" applyAlignment="1">
      <alignment vertical="center"/>
    </xf>
    <xf numFmtId="0" fontId="29" fillId="0" borderId="0" xfId="0" applyFont="1" applyAlignment="1">
      <alignment horizontal="justify" vertical="center"/>
    </xf>
    <xf numFmtId="0" fontId="0" fillId="0" borderId="0" xfId="0" applyAlignment="1">
      <alignment vertical="center"/>
    </xf>
    <xf numFmtId="0" fontId="4" fillId="0" borderId="0" xfId="0" applyFont="1" applyAlignment="1">
      <alignment vertical="center"/>
    </xf>
    <xf numFmtId="0" fontId="0" fillId="0" borderId="0" xfId="0" applyFont="1" applyAlignment="1">
      <alignment vertical="center"/>
    </xf>
    <xf numFmtId="0" fontId="6" fillId="3" borderId="0" xfId="0" applyFont="1" applyFill="1" applyAlignment="1">
      <alignment horizontal="center"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2" borderId="0" xfId="0" applyNumberFormat="1" applyFont="1" applyFill="1" applyBorder="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4" fillId="2" borderId="0" xfId="0" applyFont="1" applyFill="1">
      <alignment vertical="center"/>
    </xf>
    <xf numFmtId="0" fontId="6" fillId="0" borderId="2" xfId="0" applyFont="1" applyBorder="1" applyAlignment="1">
      <alignment horizontal="left" vertical="center"/>
    </xf>
    <xf numFmtId="0" fontId="6" fillId="0" borderId="7" xfId="0" applyFont="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0" borderId="0" xfId="0" applyFont="1" applyBorder="1" applyAlignment="1">
      <alignment horizontal="center" vertical="center"/>
    </xf>
    <xf numFmtId="0" fontId="0" fillId="0" borderId="0" xfId="0" applyBorder="1" applyAlignment="1">
      <alignment horizontal="center" vertical="center"/>
    </xf>
    <xf numFmtId="0" fontId="29" fillId="0" borderId="9" xfId="0" applyFont="1" applyBorder="1" applyAlignment="1">
      <alignment horizontal="justify" vertical="center"/>
    </xf>
    <xf numFmtId="0" fontId="0" fillId="0" borderId="9" xfId="0" applyBorder="1" applyAlignment="1">
      <alignment vertical="center"/>
    </xf>
    <xf numFmtId="0" fontId="6" fillId="0" borderId="1" xfId="0" applyFont="1" applyBorder="1" applyAlignment="1">
      <alignment horizontal="left" vertical="center"/>
    </xf>
    <xf numFmtId="0" fontId="6" fillId="0" borderId="6" xfId="0" applyFont="1" applyBorder="1" applyAlignment="1">
      <alignment horizontal="left" vertical="center"/>
    </xf>
    <xf numFmtId="0" fontId="8" fillId="0" borderId="0" xfId="0" applyFont="1" applyBorder="1" applyAlignment="1">
      <alignment horizontal="right" vertical="center"/>
    </xf>
    <xf numFmtId="0" fontId="4" fillId="0" borderId="12" xfId="0" applyFont="1" applyBorder="1" applyAlignment="1">
      <alignment vertical="center"/>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4" fillId="0" borderId="5" xfId="0" applyFont="1" applyBorder="1" applyAlignment="1">
      <alignment horizontal="center" vertical="center" wrapText="1"/>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5" fillId="4" borderId="0" xfId="2" applyFont="1" applyFill="1" applyAlignment="1">
      <alignment horizontal="center" vertical="center"/>
    </xf>
    <xf numFmtId="178" fontId="16" fillId="0" borderId="55" xfId="2" applyNumberFormat="1" applyFont="1" applyBorder="1" applyAlignment="1">
      <alignment horizontal="left" vertical="center" wrapText="1"/>
    </xf>
    <xf numFmtId="178" fontId="16" fillId="0" borderId="56" xfId="2" applyNumberFormat="1" applyFont="1" applyBorder="1" applyAlignment="1">
      <alignment horizontal="left" vertical="center" wrapText="1"/>
    </xf>
    <xf numFmtId="0" fontId="16" fillId="5" borderId="57" xfId="2" applyFont="1" applyFill="1" applyBorder="1" applyAlignment="1">
      <alignment vertical="center" wrapText="1"/>
    </xf>
    <xf numFmtId="0" fontId="16" fillId="5" borderId="58" xfId="2" applyFont="1" applyFill="1" applyBorder="1" applyAlignment="1">
      <alignment vertical="center" wrapText="1"/>
    </xf>
    <xf numFmtId="0" fontId="16" fillId="5" borderId="59" xfId="2" applyFont="1" applyFill="1" applyBorder="1" applyAlignment="1">
      <alignment vertical="center" wrapText="1"/>
    </xf>
    <xf numFmtId="178" fontId="14" fillId="0" borderId="60" xfId="2" applyNumberFormat="1" applyFont="1" applyBorder="1" applyAlignment="1">
      <alignment horizontal="center" vertical="center" wrapText="1"/>
    </xf>
    <xf numFmtId="178" fontId="14" fillId="0" borderId="64" xfId="2" applyNumberFormat="1" applyFont="1" applyBorder="1" applyAlignment="1">
      <alignment horizontal="center" vertical="center" wrapText="1"/>
    </xf>
    <xf numFmtId="178" fontId="14" fillId="0" borderId="70" xfId="2" applyNumberFormat="1" applyFont="1" applyBorder="1" applyAlignment="1">
      <alignment horizontal="center" vertical="center" wrapText="1"/>
    </xf>
    <xf numFmtId="178" fontId="14" fillId="0" borderId="61" xfId="2" applyNumberFormat="1" applyFont="1" applyBorder="1" applyAlignment="1">
      <alignment horizontal="center" vertical="center" wrapText="1"/>
    </xf>
    <xf numFmtId="178" fontId="14" fillId="0" borderId="65" xfId="2" applyNumberFormat="1" applyFont="1" applyBorder="1" applyAlignment="1">
      <alignment horizontal="center" vertical="center" wrapText="1"/>
    </xf>
    <xf numFmtId="178" fontId="14" fillId="0" borderId="71" xfId="2" applyNumberFormat="1" applyFont="1" applyBorder="1" applyAlignment="1">
      <alignment horizontal="center" vertical="center" wrapText="1"/>
    </xf>
    <xf numFmtId="0" fontId="1" fillId="0" borderId="61" xfId="2" applyBorder="1" applyAlignment="1">
      <alignment horizontal="center" vertical="center" wrapText="1"/>
    </xf>
    <xf numFmtId="0" fontId="1" fillId="0" borderId="65" xfId="2" applyBorder="1" applyAlignment="1">
      <alignment horizontal="center" vertical="center" wrapText="1"/>
    </xf>
    <xf numFmtId="0" fontId="1" fillId="0" borderId="71" xfId="2" applyBorder="1" applyAlignment="1">
      <alignment horizontal="center" vertical="center" wrapText="1"/>
    </xf>
    <xf numFmtId="178" fontId="14" fillId="0" borderId="61" xfId="3" applyNumberFormat="1" applyFont="1" applyBorder="1" applyAlignment="1">
      <alignment horizontal="center" vertical="center" wrapText="1"/>
    </xf>
    <xf numFmtId="178" fontId="14" fillId="0" borderId="65" xfId="3" applyNumberFormat="1" applyFont="1" applyBorder="1" applyAlignment="1">
      <alignment horizontal="center" vertical="center" wrapText="1"/>
    </xf>
    <xf numFmtId="178" fontId="14" fillId="0" borderId="71" xfId="3" applyNumberFormat="1" applyFont="1" applyBorder="1" applyAlignment="1">
      <alignment horizontal="center" vertical="center" wrapText="1"/>
    </xf>
    <xf numFmtId="178" fontId="16" fillId="0" borderId="62" xfId="2" applyNumberFormat="1" applyFont="1" applyBorder="1" applyAlignment="1">
      <alignment horizontal="left" vertical="center" wrapText="1"/>
    </xf>
    <xf numFmtId="178" fontId="16" fillId="0" borderId="4" xfId="2" applyNumberFormat="1" applyFont="1" applyBorder="1" applyAlignment="1">
      <alignment horizontal="left" vertical="center" wrapText="1"/>
    </xf>
    <xf numFmtId="0" fontId="16" fillId="5" borderId="10" xfId="2" applyFont="1" applyFill="1" applyBorder="1" applyAlignment="1">
      <alignment vertical="center" wrapText="1"/>
    </xf>
    <xf numFmtId="0" fontId="16" fillId="5" borderId="11" xfId="2" applyFont="1" applyFill="1" applyBorder="1" applyAlignment="1">
      <alignment vertical="center" wrapText="1"/>
    </xf>
    <xf numFmtId="0" fontId="16" fillId="5" borderId="63" xfId="2" applyFont="1" applyFill="1" applyBorder="1" applyAlignment="1">
      <alignment vertical="center" wrapText="1"/>
    </xf>
    <xf numFmtId="178" fontId="16" fillId="0" borderId="62" xfId="2" applyNumberFormat="1" applyFont="1" applyBorder="1" applyAlignment="1">
      <alignment horizontal="left" vertical="center"/>
    </xf>
    <xf numFmtId="178" fontId="16" fillId="0" borderId="4" xfId="2" applyNumberFormat="1" applyFont="1" applyBorder="1" applyAlignment="1">
      <alignment horizontal="left" vertical="center"/>
    </xf>
    <xf numFmtId="0" fontId="16" fillId="5" borderId="10" xfId="2" applyFont="1" applyFill="1" applyBorder="1" applyAlignment="1">
      <alignment horizontal="center" vertical="center"/>
    </xf>
    <xf numFmtId="0" fontId="16" fillId="5" borderId="11" xfId="2" applyFont="1" applyFill="1" applyBorder="1" applyAlignment="1">
      <alignment horizontal="center" vertical="center"/>
    </xf>
    <xf numFmtId="0" fontId="16" fillId="5" borderId="63" xfId="2" applyFont="1" applyFill="1" applyBorder="1" applyAlignment="1">
      <alignment horizontal="center" vertical="center"/>
    </xf>
    <xf numFmtId="178" fontId="16" fillId="0" borderId="62" xfId="2" applyNumberFormat="1" applyFont="1" applyBorder="1" applyAlignment="1">
      <alignment vertical="center" wrapText="1"/>
    </xf>
    <xf numFmtId="178" fontId="16" fillId="0" borderId="4" xfId="2" applyNumberFormat="1" applyFont="1" applyBorder="1" applyAlignment="1">
      <alignment vertical="center" wrapText="1"/>
    </xf>
    <xf numFmtId="178" fontId="16" fillId="0" borderId="67" xfId="2" applyNumberFormat="1" applyFont="1" applyBorder="1" applyAlignment="1">
      <alignment vertical="center" wrapText="1"/>
    </xf>
    <xf numFmtId="178" fontId="16" fillId="0" borderId="68" xfId="2" applyNumberFormat="1" applyFont="1" applyBorder="1" applyAlignment="1">
      <alignment vertical="center" wrapText="1"/>
    </xf>
    <xf numFmtId="178" fontId="16" fillId="5" borderId="68" xfId="2" applyNumberFormat="1" applyFont="1" applyFill="1" applyBorder="1" applyAlignment="1">
      <alignment horizontal="center" vertical="center" wrapText="1"/>
    </xf>
    <xf numFmtId="178" fontId="16" fillId="5" borderId="69" xfId="2" applyNumberFormat="1" applyFont="1" applyFill="1" applyBorder="1" applyAlignment="1">
      <alignment horizontal="center" vertical="center" wrapText="1"/>
    </xf>
    <xf numFmtId="178" fontId="14" fillId="0" borderId="45" xfId="2" applyNumberFormat="1" applyFont="1" applyBorder="1" applyAlignment="1">
      <alignment horizontal="left" vertical="center" indent="2"/>
    </xf>
    <xf numFmtId="178" fontId="14" fillId="0" borderId="0" xfId="2" applyNumberFormat="1" applyFont="1" applyAlignment="1">
      <alignment horizontal="left" vertical="center" indent="2"/>
    </xf>
    <xf numFmtId="178" fontId="14" fillId="0" borderId="46" xfId="2" applyNumberFormat="1" applyFont="1" applyBorder="1" applyAlignment="1">
      <alignment horizontal="left" vertical="center" indent="2"/>
    </xf>
    <xf numFmtId="0" fontId="16" fillId="5" borderId="10" xfId="2" applyFont="1" applyFill="1" applyBorder="1" applyAlignment="1">
      <alignment horizontal="left" vertical="center"/>
    </xf>
    <xf numFmtId="0" fontId="16" fillId="5" borderId="11" xfId="2" applyFont="1" applyFill="1" applyBorder="1" applyAlignment="1">
      <alignment horizontal="left" vertical="center"/>
    </xf>
    <xf numFmtId="0" fontId="16" fillId="5" borderId="63" xfId="2" applyFont="1" applyFill="1" applyBorder="1" applyAlignment="1">
      <alignment horizontal="left" vertical="center"/>
    </xf>
    <xf numFmtId="178" fontId="14" fillId="0" borderId="73" xfId="2" applyNumberFormat="1" applyFont="1" applyBorder="1" applyAlignment="1">
      <alignment horizontal="center" vertical="center" textRotation="255"/>
    </xf>
    <xf numFmtId="178" fontId="14" fillId="0" borderId="75" xfId="2" applyNumberFormat="1" applyFont="1" applyBorder="1" applyAlignment="1">
      <alignment horizontal="center" vertical="center" textRotation="255"/>
    </xf>
    <xf numFmtId="178" fontId="14" fillId="0" borderId="77" xfId="2" applyNumberFormat="1" applyFont="1" applyBorder="1" applyAlignment="1">
      <alignment horizontal="center" vertical="center" textRotation="255"/>
    </xf>
    <xf numFmtId="178" fontId="14" fillId="0" borderId="1" xfId="2" applyNumberFormat="1" applyFont="1" applyBorder="1" applyAlignment="1">
      <alignment horizontal="left" vertical="center" indent="1"/>
    </xf>
    <xf numFmtId="178" fontId="14" fillId="0" borderId="8" xfId="2" applyNumberFormat="1" applyFont="1" applyBorder="1" applyAlignment="1">
      <alignment horizontal="left" vertical="center" indent="1"/>
    </xf>
    <xf numFmtId="178" fontId="14" fillId="0" borderId="40" xfId="2" applyNumberFormat="1" applyFont="1" applyBorder="1" applyAlignment="1">
      <alignment horizontal="left" vertical="center" indent="1"/>
    </xf>
    <xf numFmtId="178" fontId="14" fillId="0" borderId="10" xfId="2" applyNumberFormat="1" applyFont="1" applyBorder="1" applyAlignment="1">
      <alignment horizontal="left" vertical="center" indent="1"/>
    </xf>
    <xf numFmtId="178" fontId="14" fillId="0" borderId="11" xfId="2" applyNumberFormat="1" applyFont="1" applyBorder="1" applyAlignment="1">
      <alignment horizontal="left" vertical="center" indent="1"/>
    </xf>
    <xf numFmtId="178" fontId="14" fillId="0" borderId="41" xfId="2" applyNumberFormat="1" applyFont="1" applyBorder="1" applyAlignment="1">
      <alignment horizontal="left" vertical="center" indent="1"/>
    </xf>
    <xf numFmtId="178" fontId="14" fillId="0" borderId="13" xfId="2" applyNumberFormat="1" applyFont="1" applyBorder="1" applyAlignment="1">
      <alignment horizontal="left" vertical="center" indent="1"/>
    </xf>
    <xf numFmtId="178" fontId="14" fillId="0" borderId="0" xfId="2" applyNumberFormat="1" applyFont="1" applyAlignment="1">
      <alignment horizontal="left" vertical="center" indent="1"/>
    </xf>
    <xf numFmtId="178" fontId="14" fillId="0" borderId="46" xfId="2" applyNumberFormat="1" applyFont="1" applyBorder="1" applyAlignment="1">
      <alignment horizontal="left" vertical="center" indent="1"/>
    </xf>
    <xf numFmtId="178" fontId="14" fillId="0" borderId="1" xfId="2" applyNumberFormat="1" applyFont="1" applyBorder="1" applyAlignment="1">
      <alignment horizontal="center" vertical="center"/>
    </xf>
    <xf numFmtId="178" fontId="14" fillId="0" borderId="8" xfId="2" applyNumberFormat="1" applyFont="1" applyBorder="1" applyAlignment="1">
      <alignment horizontal="center" vertical="center"/>
    </xf>
    <xf numFmtId="178" fontId="14" fillId="0" borderId="40" xfId="2" applyNumberFormat="1" applyFont="1" applyBorder="1" applyAlignment="1">
      <alignment horizontal="center" vertical="center"/>
    </xf>
    <xf numFmtId="178" fontId="24" fillId="0" borderId="39" xfId="2" applyNumberFormat="1" applyFont="1" applyBorder="1" applyAlignment="1">
      <alignment horizontal="left" vertical="center" indent="2"/>
    </xf>
    <xf numFmtId="178" fontId="24" fillId="0" borderId="8" xfId="2" applyNumberFormat="1" applyFont="1" applyBorder="1" applyAlignment="1">
      <alignment horizontal="left" vertical="center" indent="2"/>
    </xf>
    <xf numFmtId="178" fontId="24" fillId="0" borderId="40" xfId="2" applyNumberFormat="1" applyFont="1" applyBorder="1" applyAlignment="1">
      <alignment horizontal="left" vertical="center" indent="2"/>
    </xf>
    <xf numFmtId="178" fontId="24" fillId="0" borderId="42" xfId="2" applyNumberFormat="1" applyFont="1" applyBorder="1" applyAlignment="1">
      <alignment horizontal="left" vertical="center" indent="2"/>
    </xf>
    <xf numFmtId="178" fontId="24" fillId="0" borderId="11" xfId="2" applyNumberFormat="1" applyFont="1" applyBorder="1" applyAlignment="1">
      <alignment horizontal="left" vertical="center" indent="2"/>
    </xf>
    <xf numFmtId="178" fontId="24" fillId="0" borderId="41" xfId="2" applyNumberFormat="1" applyFont="1" applyBorder="1" applyAlignment="1">
      <alignment horizontal="left" vertical="center" indent="2"/>
    </xf>
    <xf numFmtId="38" fontId="25" fillId="4" borderId="43" xfId="4" applyFont="1" applyFill="1" applyBorder="1" applyAlignment="1">
      <alignment horizontal="left" vertical="center" wrapText="1"/>
    </xf>
    <xf numFmtId="38" fontId="25" fillId="4" borderId="44" xfId="4" applyFont="1" applyFill="1" applyBorder="1" applyAlignment="1">
      <alignment horizontal="left" vertical="center" wrapText="1"/>
    </xf>
    <xf numFmtId="38" fontId="22" fillId="4" borderId="43" xfId="4" applyFont="1" applyFill="1" applyBorder="1" applyAlignment="1">
      <alignment horizontal="right" vertical="center" shrinkToFit="1"/>
    </xf>
    <xf numFmtId="38" fontId="22" fillId="4" borderId="44" xfId="4" applyFont="1" applyFill="1" applyBorder="1" applyAlignment="1">
      <alignment horizontal="right" vertical="center" shrinkToFit="1"/>
    </xf>
    <xf numFmtId="38" fontId="22" fillId="4" borderId="43" xfId="4" applyFont="1" applyFill="1" applyBorder="1" applyAlignment="1">
      <alignment horizontal="center" vertical="center" shrinkToFit="1"/>
    </xf>
    <xf numFmtId="38" fontId="22" fillId="4" borderId="44" xfId="4" applyFont="1" applyFill="1" applyBorder="1" applyAlignment="1">
      <alignment horizontal="center" vertical="center" shrinkToFit="1"/>
    </xf>
    <xf numFmtId="178" fontId="24" fillId="0" borderId="6" xfId="2" applyNumberFormat="1" applyFont="1" applyBorder="1" applyAlignment="1">
      <alignment horizontal="left" vertical="center" indent="2"/>
    </xf>
    <xf numFmtId="178" fontId="24" fillId="0" borderId="45" xfId="2" applyNumberFormat="1" applyFont="1" applyBorder="1" applyAlignment="1">
      <alignment horizontal="left" vertical="center" indent="2"/>
    </xf>
    <xf numFmtId="178" fontId="24" fillId="0" borderId="14" xfId="2" applyNumberFormat="1" applyFont="1" applyBorder="1" applyAlignment="1">
      <alignment horizontal="left" vertical="center" indent="2"/>
    </xf>
    <xf numFmtId="178" fontId="24" fillId="0" borderId="38" xfId="2" applyNumberFormat="1" applyFont="1" applyBorder="1" applyAlignment="1">
      <alignment horizontal="left" vertical="center" indent="2"/>
    </xf>
    <xf numFmtId="178" fontId="24" fillId="0" borderId="7" xfId="2" applyNumberFormat="1" applyFont="1" applyBorder="1" applyAlignment="1">
      <alignment horizontal="left" vertical="center" indent="2"/>
    </xf>
    <xf numFmtId="178" fontId="24" fillId="0" borderId="10" xfId="2" applyNumberFormat="1" applyFont="1" applyBorder="1" applyAlignment="1">
      <alignment horizontal="center" vertical="center"/>
    </xf>
    <xf numFmtId="178" fontId="24" fillId="0" borderId="11" xfId="2" applyNumberFormat="1" applyFont="1" applyBorder="1" applyAlignment="1">
      <alignment horizontal="center" vertical="center"/>
    </xf>
    <xf numFmtId="178" fontId="24" fillId="0" borderId="41" xfId="2" applyNumberFormat="1" applyFont="1" applyBorder="1" applyAlignment="1">
      <alignment horizontal="center" vertical="center"/>
    </xf>
    <xf numFmtId="38" fontId="22" fillId="4" borderId="79" xfId="4" applyFont="1" applyFill="1" applyBorder="1" applyAlignment="1">
      <alignment horizontal="center" vertical="center" shrinkToFit="1"/>
    </xf>
    <xf numFmtId="0" fontId="18" fillId="0" borderId="0" xfId="2" applyFont="1" applyAlignment="1">
      <alignment horizontal="center" vertical="center"/>
    </xf>
    <xf numFmtId="0" fontId="17" fillId="0" borderId="0" xfId="2" applyFont="1" applyAlignment="1">
      <alignment horizontal="center" vertical="center"/>
    </xf>
    <xf numFmtId="38" fontId="22" fillId="4" borderId="78" xfId="4" applyFont="1" applyFill="1" applyBorder="1" applyAlignment="1">
      <alignment horizontal="center" vertical="center" shrinkToFit="1"/>
    </xf>
    <xf numFmtId="38" fontId="22" fillId="4" borderId="80" xfId="4" applyFont="1" applyFill="1" applyBorder="1" applyAlignment="1">
      <alignment horizontal="center" vertical="center" shrinkToFit="1"/>
    </xf>
    <xf numFmtId="38" fontId="22" fillId="4" borderId="82" xfId="4" applyFont="1" applyFill="1" applyBorder="1" applyAlignment="1">
      <alignment horizontal="center" vertical="center" shrinkToFit="1"/>
    </xf>
    <xf numFmtId="178" fontId="26" fillId="0" borderId="10" xfId="2" applyNumberFormat="1" applyFont="1" applyBorder="1" applyAlignment="1">
      <alignment horizontal="center" vertical="center" shrinkToFit="1"/>
    </xf>
    <xf numFmtId="178" fontId="26" fillId="0" borderId="11" xfId="2" applyNumberFormat="1" applyFont="1" applyBorder="1" applyAlignment="1">
      <alignment horizontal="center" vertical="center" shrinkToFit="1"/>
    </xf>
    <xf numFmtId="178" fontId="26" fillId="0" borderId="41" xfId="2" applyNumberFormat="1" applyFont="1" applyBorder="1" applyAlignment="1">
      <alignment horizontal="center" vertical="center" shrinkToFit="1"/>
    </xf>
    <xf numFmtId="178" fontId="24" fillId="0" borderId="81" xfId="2" applyNumberFormat="1" applyFont="1" applyBorder="1" applyAlignment="1">
      <alignment horizontal="center" vertical="center"/>
    </xf>
    <xf numFmtId="178" fontId="24" fillId="0" borderId="36" xfId="2" applyNumberFormat="1" applyFont="1" applyBorder="1" applyAlignment="1">
      <alignment horizontal="center" vertical="center"/>
    </xf>
    <xf numFmtId="178" fontId="24" fillId="0" borderId="37" xfId="2" applyNumberFormat="1" applyFont="1" applyBorder="1" applyAlignment="1">
      <alignment horizontal="center" vertical="center"/>
    </xf>
    <xf numFmtId="178" fontId="14" fillId="0" borderId="34" xfId="2" applyNumberFormat="1" applyFont="1" applyBorder="1" applyAlignment="1">
      <alignment horizontal="left" vertical="center" indent="2"/>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0" xfId="0" applyFont="1" applyFill="1" applyAlignment="1">
      <alignment horizontal="center" vertical="center"/>
    </xf>
    <xf numFmtId="0" fontId="4" fillId="2" borderId="0" xfId="0" applyFont="1" applyFill="1" applyAlignment="1">
      <alignment horizontal="right" vertical="center"/>
    </xf>
    <xf numFmtId="0" fontId="6" fillId="3" borderId="0" xfId="0" applyFont="1" applyFill="1" applyAlignment="1">
      <alignment horizontal="right" vertical="center"/>
    </xf>
    <xf numFmtId="0" fontId="4" fillId="0" borderId="0" xfId="0" applyFont="1" applyAlignment="1">
      <alignment horizontal="right" vertical="center"/>
    </xf>
    <xf numFmtId="0" fontId="2" fillId="0" borderId="0" xfId="0" applyFont="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30" fillId="2" borderId="0" xfId="0" applyFont="1" applyFill="1" applyAlignment="1">
      <alignment vertical="center" wrapText="1"/>
    </xf>
    <xf numFmtId="0" fontId="0" fillId="2" borderId="0" xfId="0" applyFill="1" applyAlignment="1">
      <alignment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4" xfId="0" applyFont="1" applyBorder="1">
      <alignment vertical="center"/>
    </xf>
    <xf numFmtId="0" fontId="8" fillId="0" borderId="10" xfId="0" applyFont="1" applyBorder="1" applyAlignment="1">
      <alignment vertical="center" wrapText="1" shrinkToFit="1"/>
    </xf>
    <xf numFmtId="0" fontId="0" fillId="0" borderId="11" xfId="0" applyBorder="1" applyAlignment="1">
      <alignment vertical="center" shrinkToFit="1"/>
    </xf>
    <xf numFmtId="0" fontId="0" fillId="0" borderId="12" xfId="0" applyBorder="1" applyAlignment="1">
      <alignment vertical="center" shrinkToFit="1"/>
    </xf>
    <xf numFmtId="0" fontId="4" fillId="0" borderId="4" xfId="0" applyFont="1" applyBorder="1" applyAlignment="1">
      <alignment horizontal="lef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8" fillId="0" borderId="10" xfId="0" applyFont="1" applyBorder="1" applyAlignment="1">
      <alignment vertical="center" shrinkToFit="1"/>
    </xf>
    <xf numFmtId="0" fontId="8" fillId="0" borderId="11" xfId="0" applyFont="1" applyBorder="1" applyAlignment="1">
      <alignment vertical="center" shrinkToFit="1"/>
    </xf>
    <xf numFmtId="0" fontId="8" fillId="0" borderId="12" xfId="0" applyFont="1" applyBorder="1" applyAlignment="1">
      <alignment vertical="center" shrinkToFit="1"/>
    </xf>
    <xf numFmtId="0" fontId="8" fillId="0" borderId="1" xfId="0" applyFont="1" applyBorder="1" applyAlignment="1">
      <alignment vertical="center" shrinkToFit="1"/>
    </xf>
    <xf numFmtId="0" fontId="8" fillId="0" borderId="8" xfId="0" applyFont="1" applyBorder="1" applyAlignment="1">
      <alignment vertical="center" shrinkToFit="1"/>
    </xf>
    <xf numFmtId="0" fontId="8" fillId="0" borderId="2" xfId="0" applyFont="1" applyBorder="1" applyAlignment="1">
      <alignment vertical="center" shrinkToFit="1"/>
    </xf>
    <xf numFmtId="0" fontId="8" fillId="0" borderId="9" xfId="0" applyFont="1" applyBorder="1" applyAlignment="1">
      <alignment vertical="center" shrinkToFit="1"/>
    </xf>
    <xf numFmtId="0" fontId="4" fillId="0" borderId="3" xfId="0" applyFont="1" applyBorder="1">
      <alignment vertical="center"/>
    </xf>
    <xf numFmtId="0" fontId="4" fillId="0" borderId="5" xfId="0" applyFont="1" applyBorder="1">
      <alignment vertical="center"/>
    </xf>
    <xf numFmtId="0" fontId="4" fillId="2" borderId="0" xfId="0" applyFont="1" applyFill="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2" borderId="0" xfId="0" applyFont="1" applyFill="1" applyAlignment="1">
      <alignment horizontal="left" vertical="top" wrapText="1"/>
    </xf>
    <xf numFmtId="0" fontId="19" fillId="0" borderId="4" xfId="0" applyFont="1" applyBorder="1" applyAlignment="1">
      <alignment horizontal="left" vertical="center"/>
    </xf>
    <xf numFmtId="0" fontId="19" fillId="0" borderId="4" xfId="0" applyFont="1" applyBorder="1" applyAlignment="1">
      <alignment horizontal="left" vertical="center" wrapText="1"/>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9" fillId="0" borderId="12" xfId="0" applyFont="1" applyBorder="1" applyAlignment="1">
      <alignment horizontal="left" vertical="center"/>
    </xf>
  </cellXfs>
  <cellStyles count="6">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1">
    <dxf>
      <font>
        <color rgb="FF9C0006"/>
      </font>
      <fill>
        <patternFill>
          <bgColor rgb="FFFFC7CE"/>
        </patternFill>
      </fill>
    </dxf>
  </dxfs>
  <tableStyles count="0" defaultTableStyle="TableStyleMedium2" defaultPivotStyle="PivotStyleLight16"/>
  <colors>
    <mruColors>
      <color rgb="FFCC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6403004F-2E5E-4BD2-9EF0-5567160B60C5}"/>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46E627CC-8135-45F3-9470-49F34C44A303}"/>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7" name="吹き出し: 角を丸めた四角形 6">
          <a:extLst>
            <a:ext uri="{FF2B5EF4-FFF2-40B4-BE49-F238E27FC236}">
              <a16:creationId xmlns:a16="http://schemas.microsoft.com/office/drawing/2014/main" id="{54B40062-D329-4C87-A1BD-DDD0DD45390A}"/>
            </a:ext>
          </a:extLst>
        </xdr:cNvPr>
        <xdr:cNvSpPr/>
      </xdr:nvSpPr>
      <xdr:spPr>
        <a:xfrm>
          <a:off x="7847542" y="522075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:2022/5/10)</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29633</xdr:colOff>
      <xdr:row>147</xdr:row>
      <xdr:rowOff>123614</xdr:rowOff>
    </xdr:from>
    <xdr:to>
      <xdr:col>0</xdr:col>
      <xdr:colOff>351366</xdr:colOff>
      <xdr:row>149</xdr:row>
      <xdr:rowOff>55881</xdr:rowOff>
    </xdr:to>
    <xdr:sp macro="" textlink="">
      <xdr:nvSpPr>
        <xdr:cNvPr id="2" name="フローチャート: 結合子 1">
          <a:extLst>
            <a:ext uri="{FF2B5EF4-FFF2-40B4-BE49-F238E27FC236}">
              <a16:creationId xmlns:a16="http://schemas.microsoft.com/office/drawing/2014/main" id="{504188AA-D09E-492C-8CEC-D09143641551}"/>
            </a:ext>
          </a:extLst>
        </xdr:cNvPr>
        <xdr:cNvSpPr/>
      </xdr:nvSpPr>
      <xdr:spPr>
        <a:xfrm>
          <a:off x="29633" y="3246289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154</xdr:row>
      <xdr:rowOff>152401</xdr:rowOff>
    </xdr:from>
    <xdr:to>
      <xdr:col>0</xdr:col>
      <xdr:colOff>372533</xdr:colOff>
      <xdr:row>156</xdr:row>
      <xdr:rowOff>84667</xdr:rowOff>
    </xdr:to>
    <xdr:sp macro="" textlink="">
      <xdr:nvSpPr>
        <xdr:cNvPr id="4" name="フローチャート: 結合子 3">
          <a:extLst>
            <a:ext uri="{FF2B5EF4-FFF2-40B4-BE49-F238E27FC236}">
              <a16:creationId xmlns:a16="http://schemas.microsoft.com/office/drawing/2014/main" id="{630FD570-3189-491D-8E88-EB0B33CC1219}"/>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P28"/>
  <sheetViews>
    <sheetView showGridLines="0" tabSelected="1" zoomScale="90" zoomScaleNormal="90" workbookViewId="0">
      <selection activeCell="B1" sqref="B1"/>
    </sheetView>
  </sheetViews>
  <sheetFormatPr defaultRowHeight="18" x14ac:dyDescent="0.55000000000000004"/>
  <cols>
    <col min="1" max="1" width="2.5" customWidth="1"/>
    <col min="2" max="2" width="13" style="33" customWidth="1"/>
    <col min="3" max="3" width="11.6640625" style="18" customWidth="1"/>
    <col min="4" max="4" width="17.1640625" customWidth="1"/>
    <col min="5" max="5" width="19.1640625" customWidth="1"/>
    <col min="6" max="10" width="5.83203125" customWidth="1"/>
    <col min="11" max="11" width="2.83203125" customWidth="1"/>
    <col min="12" max="12" width="5.83203125" customWidth="1"/>
  </cols>
  <sheetData>
    <row r="1" spans="1:13" s="22" customFormat="1" x14ac:dyDescent="0.55000000000000004">
      <c r="A1" s="78"/>
      <c r="B1" s="79"/>
      <c r="C1" s="80"/>
      <c r="D1" s="80"/>
      <c r="E1" s="80"/>
      <c r="F1" s="80"/>
      <c r="G1" s="80"/>
      <c r="H1" s="80"/>
      <c r="I1" s="80"/>
      <c r="J1" s="80"/>
      <c r="K1" s="81"/>
    </row>
    <row r="2" spans="1:13" s="22" customFormat="1" ht="20" x14ac:dyDescent="0.55000000000000004">
      <c r="A2" s="82"/>
      <c r="B2" s="74" t="s">
        <v>40</v>
      </c>
      <c r="C2" s="75"/>
      <c r="E2" s="76" t="s">
        <v>41</v>
      </c>
      <c r="F2" s="75"/>
      <c r="G2" s="75"/>
      <c r="H2" s="75"/>
      <c r="I2" s="75"/>
      <c r="J2" s="75"/>
      <c r="K2" s="83"/>
    </row>
    <row r="3" spans="1:13" x14ac:dyDescent="0.55000000000000004">
      <c r="A3" s="82"/>
      <c r="B3" s="77"/>
      <c r="C3" s="75"/>
      <c r="D3" s="75"/>
      <c r="E3" s="75"/>
      <c r="F3" s="75"/>
      <c r="G3" s="75"/>
      <c r="H3" s="75"/>
      <c r="I3" s="75"/>
      <c r="J3" s="75"/>
      <c r="K3" s="83"/>
    </row>
    <row r="4" spans="1:13" x14ac:dyDescent="0.55000000000000004">
      <c r="A4" s="82"/>
      <c r="B4" s="27" t="s">
        <v>28</v>
      </c>
      <c r="C4" s="54" t="s">
        <v>33</v>
      </c>
      <c r="D4" s="44">
        <v>4</v>
      </c>
      <c r="E4" s="11"/>
      <c r="F4" s="11"/>
      <c r="G4" s="11"/>
      <c r="H4" s="11"/>
      <c r="I4" s="11"/>
      <c r="J4" s="11"/>
      <c r="K4" s="84"/>
      <c r="L4" s="1"/>
      <c r="M4" s="26"/>
    </row>
    <row r="5" spans="1:13" s="18" customFormat="1" ht="8" customHeight="1" x14ac:dyDescent="0.55000000000000004">
      <c r="A5" s="82"/>
      <c r="B5" s="28"/>
      <c r="C5" s="11"/>
      <c r="D5" s="65"/>
      <c r="E5" s="11"/>
      <c r="F5" s="11"/>
      <c r="G5" s="11"/>
      <c r="H5" s="11"/>
      <c r="I5" s="11"/>
      <c r="J5" s="11"/>
      <c r="K5" s="84"/>
      <c r="L5" s="1"/>
      <c r="M5" s="26"/>
    </row>
    <row r="6" spans="1:13" x14ac:dyDescent="0.55000000000000004">
      <c r="A6" s="82"/>
      <c r="B6" s="29" t="s">
        <v>29</v>
      </c>
      <c r="C6" s="45" t="s">
        <v>5</v>
      </c>
      <c r="D6" s="61" t="s">
        <v>45</v>
      </c>
      <c r="E6" s="62"/>
      <c r="F6" s="62"/>
      <c r="G6" s="62"/>
      <c r="H6" s="62"/>
      <c r="I6" s="62"/>
      <c r="J6" s="63"/>
      <c r="K6" s="84"/>
      <c r="L6" s="1"/>
      <c r="M6" s="26"/>
    </row>
    <row r="7" spans="1:13" x14ac:dyDescent="0.55000000000000004">
      <c r="A7" s="82"/>
      <c r="B7" s="30"/>
      <c r="C7" s="46" t="s">
        <v>6</v>
      </c>
      <c r="D7" s="55" t="s">
        <v>42</v>
      </c>
      <c r="E7" s="56"/>
      <c r="F7" s="56"/>
      <c r="G7" s="56"/>
      <c r="H7" s="56"/>
      <c r="I7" s="56"/>
      <c r="J7" s="57"/>
      <c r="K7" s="84"/>
      <c r="L7" s="1"/>
      <c r="M7" s="26"/>
    </row>
    <row r="8" spans="1:13" x14ac:dyDescent="0.55000000000000004">
      <c r="A8" s="82"/>
      <c r="B8" s="30"/>
      <c r="C8" s="46" t="s">
        <v>7</v>
      </c>
      <c r="D8" s="55" t="s">
        <v>43</v>
      </c>
      <c r="E8" s="56"/>
      <c r="F8" s="56"/>
      <c r="G8" s="56"/>
      <c r="H8" s="56"/>
      <c r="I8" s="56"/>
      <c r="J8" s="57"/>
      <c r="K8" s="84"/>
      <c r="L8" s="1"/>
      <c r="M8" s="26"/>
    </row>
    <row r="9" spans="1:13" x14ac:dyDescent="0.55000000000000004">
      <c r="A9" s="82"/>
      <c r="B9" s="31"/>
      <c r="C9" s="6" t="s">
        <v>8</v>
      </c>
      <c r="D9" s="58" t="s">
        <v>44</v>
      </c>
      <c r="E9" s="59"/>
      <c r="F9" s="59"/>
      <c r="G9" s="59"/>
      <c r="H9" s="59"/>
      <c r="I9" s="59"/>
      <c r="J9" s="60"/>
      <c r="K9" s="84"/>
      <c r="L9" s="1"/>
      <c r="M9" s="26"/>
    </row>
    <row r="10" spans="1:13" x14ac:dyDescent="0.55000000000000004">
      <c r="A10" s="82"/>
      <c r="B10" s="28"/>
      <c r="C10" s="11"/>
      <c r="D10" s="11"/>
      <c r="E10" s="11"/>
      <c r="F10" s="11"/>
      <c r="G10" s="11"/>
      <c r="H10" s="11"/>
      <c r="I10" s="11"/>
      <c r="J10" s="11"/>
      <c r="K10" s="84"/>
      <c r="L10" s="1"/>
      <c r="M10" s="26"/>
    </row>
    <row r="11" spans="1:13" x14ac:dyDescent="0.55000000000000004">
      <c r="A11" s="82"/>
      <c r="B11" s="29" t="s">
        <v>30</v>
      </c>
      <c r="C11" s="50" t="s">
        <v>27</v>
      </c>
      <c r="D11" s="53" t="s">
        <v>258</v>
      </c>
      <c r="E11" s="6"/>
      <c r="F11" s="7"/>
      <c r="G11" s="7"/>
      <c r="H11" s="7"/>
      <c r="I11" s="7"/>
      <c r="J11" s="7"/>
      <c r="K11" s="84"/>
      <c r="L11" s="11"/>
      <c r="M11" s="26"/>
    </row>
    <row r="12" spans="1:13" ht="35.5" customHeight="1" x14ac:dyDescent="0.55000000000000004">
      <c r="A12" s="82"/>
      <c r="B12" s="30"/>
      <c r="C12" s="51" t="s">
        <v>31</v>
      </c>
      <c r="D12" s="68"/>
      <c r="E12" s="69"/>
      <c r="F12" s="69"/>
      <c r="G12" s="69"/>
      <c r="H12" s="69"/>
      <c r="I12" s="69"/>
      <c r="J12" s="70"/>
      <c r="K12" s="85"/>
    </row>
    <row r="13" spans="1:13" ht="35.5" customHeight="1" x14ac:dyDescent="0.55000000000000004">
      <c r="A13" s="82"/>
      <c r="B13" s="30"/>
      <c r="C13" s="52" t="s">
        <v>34</v>
      </c>
      <c r="D13" s="68"/>
      <c r="E13" s="69"/>
      <c r="F13" s="69"/>
      <c r="G13" s="69"/>
      <c r="H13" s="69"/>
      <c r="I13" s="69"/>
      <c r="J13" s="70"/>
      <c r="K13" s="85"/>
    </row>
    <row r="14" spans="1:13" ht="35.5" customHeight="1" x14ac:dyDescent="0.55000000000000004">
      <c r="A14" s="82"/>
      <c r="B14" s="31"/>
      <c r="C14" s="31" t="s">
        <v>220</v>
      </c>
      <c r="D14" s="71"/>
      <c r="E14" s="72"/>
      <c r="F14" s="72"/>
      <c r="G14" s="72"/>
      <c r="H14" s="72"/>
      <c r="I14" s="72"/>
      <c r="J14" s="73"/>
      <c r="K14" s="85"/>
    </row>
    <row r="15" spans="1:13" x14ac:dyDescent="0.55000000000000004">
      <c r="A15" s="82"/>
      <c r="B15" s="28"/>
      <c r="C15" s="11"/>
      <c r="D15" s="11"/>
      <c r="E15" s="11"/>
      <c r="F15" s="11"/>
      <c r="G15" s="11"/>
      <c r="H15" s="11"/>
      <c r="I15" s="11"/>
      <c r="J15" s="11"/>
      <c r="K15" s="84"/>
      <c r="L15" s="1"/>
      <c r="M15" s="26"/>
    </row>
    <row r="16" spans="1:13" x14ac:dyDescent="0.55000000000000004">
      <c r="A16" s="82"/>
      <c r="B16" s="29" t="s">
        <v>32</v>
      </c>
      <c r="C16" s="45" t="s">
        <v>5</v>
      </c>
      <c r="D16" s="61" t="s">
        <v>45</v>
      </c>
      <c r="E16" s="62"/>
      <c r="F16" s="62"/>
      <c r="G16" s="62"/>
      <c r="H16" s="62"/>
      <c r="I16" s="62"/>
      <c r="J16" s="63"/>
      <c r="K16" s="84"/>
      <c r="L16" s="1"/>
      <c r="M16" s="26"/>
    </row>
    <row r="17" spans="1:16" x14ac:dyDescent="0.55000000000000004">
      <c r="A17" s="82"/>
      <c r="B17" s="30"/>
      <c r="C17" s="46" t="s">
        <v>6</v>
      </c>
      <c r="D17" s="55" t="s">
        <v>56</v>
      </c>
      <c r="E17" s="56"/>
      <c r="F17" s="56"/>
      <c r="G17" s="56"/>
      <c r="H17" s="56"/>
      <c r="I17" s="56"/>
      <c r="J17" s="57"/>
      <c r="K17" s="84"/>
      <c r="L17" s="1"/>
      <c r="M17" s="26"/>
    </row>
    <row r="18" spans="1:16" x14ac:dyDescent="0.55000000000000004">
      <c r="A18" s="82"/>
      <c r="B18" s="30"/>
      <c r="C18" s="46" t="s">
        <v>7</v>
      </c>
      <c r="D18" s="55" t="s">
        <v>57</v>
      </c>
      <c r="E18" s="56"/>
      <c r="F18" s="56"/>
      <c r="G18" s="56"/>
      <c r="H18" s="56"/>
      <c r="I18" s="56"/>
      <c r="J18" s="57"/>
      <c r="K18" s="84"/>
      <c r="L18" s="1"/>
      <c r="M18" s="26"/>
    </row>
    <row r="19" spans="1:16" x14ac:dyDescent="0.55000000000000004">
      <c r="A19" s="82"/>
      <c r="B19" s="31"/>
      <c r="C19" s="6" t="s">
        <v>8</v>
      </c>
      <c r="D19" s="58" t="s">
        <v>169</v>
      </c>
      <c r="E19" s="59"/>
      <c r="F19" s="59"/>
      <c r="G19" s="59"/>
      <c r="H19" s="59"/>
      <c r="I19" s="59"/>
      <c r="J19" s="60"/>
      <c r="K19" s="84"/>
      <c r="L19" s="1"/>
      <c r="M19" s="26"/>
    </row>
    <row r="20" spans="1:16" s="152" customFormat="1" x14ac:dyDescent="0.55000000000000004">
      <c r="A20" s="82"/>
      <c r="B20" s="28"/>
      <c r="C20" s="11"/>
      <c r="D20" s="38"/>
      <c r="E20" s="38"/>
      <c r="F20" s="38"/>
      <c r="G20" s="38"/>
      <c r="H20" s="38"/>
      <c r="I20" s="38"/>
      <c r="J20" s="38"/>
      <c r="K20" s="84"/>
      <c r="L20" s="1"/>
      <c r="M20" s="26"/>
    </row>
    <row r="21" spans="1:16" s="152" customFormat="1" x14ac:dyDescent="0.55000000000000004">
      <c r="A21" s="82"/>
      <c r="B21" s="161" t="s">
        <v>215</v>
      </c>
      <c r="C21" s="162" t="s">
        <v>255</v>
      </c>
      <c r="D21" s="166">
        <v>44652</v>
      </c>
      <c r="E21" s="167"/>
      <c r="F21" s="163"/>
      <c r="G21" s="163"/>
      <c r="H21" s="163"/>
      <c r="I21" s="163"/>
      <c r="J21" s="164"/>
      <c r="K21" s="84"/>
      <c r="L21" s="1"/>
    </row>
    <row r="22" spans="1:16" s="152" customFormat="1" x14ac:dyDescent="0.55000000000000004">
      <c r="A22" s="82"/>
      <c r="B22" s="31"/>
      <c r="C22" s="155" t="s">
        <v>256</v>
      </c>
      <c r="D22" s="168">
        <v>45016</v>
      </c>
      <c r="E22" s="168"/>
      <c r="F22" s="153"/>
      <c r="G22" s="153"/>
      <c r="H22" s="153"/>
      <c r="I22" s="153"/>
      <c r="J22" s="154"/>
      <c r="K22" s="84"/>
      <c r="L22" s="1"/>
    </row>
    <row r="23" spans="1:16" s="152" customFormat="1" x14ac:dyDescent="0.55000000000000004">
      <c r="A23" s="82"/>
      <c r="B23" s="32"/>
      <c r="C23" s="1"/>
      <c r="D23" s="165" t="s">
        <v>257</v>
      </c>
      <c r="E23" s="165"/>
      <c r="F23" s="151"/>
      <c r="G23" s="151"/>
      <c r="H23" s="151"/>
      <c r="I23" s="151"/>
      <c r="J23" s="151"/>
      <c r="K23" s="84"/>
      <c r="L23" s="1"/>
    </row>
    <row r="24" spans="1:16" x14ac:dyDescent="0.55000000000000004">
      <c r="A24" s="86"/>
      <c r="B24" s="87"/>
      <c r="C24" s="88"/>
      <c r="D24" s="88"/>
      <c r="E24" s="88"/>
      <c r="F24" s="88"/>
      <c r="G24" s="88"/>
      <c r="H24" s="88"/>
      <c r="I24" s="88"/>
      <c r="J24" s="88"/>
      <c r="K24" s="89"/>
      <c r="L24" s="1"/>
      <c r="M24" s="26"/>
    </row>
    <row r="25" spans="1:16" x14ac:dyDescent="0.55000000000000004">
      <c r="B25" s="32"/>
      <c r="C25" s="1"/>
      <c r="D25" s="1"/>
      <c r="E25" s="1"/>
      <c r="F25" s="1"/>
      <c r="G25" s="1"/>
      <c r="H25" s="1"/>
      <c r="I25" s="1"/>
      <c r="J25" s="1"/>
      <c r="K25" s="1"/>
      <c r="L25" s="1"/>
      <c r="M25" s="26"/>
      <c r="P25" s="75"/>
    </row>
    <row r="28" spans="1:16" x14ac:dyDescent="0.55000000000000004">
      <c r="D28" s="75"/>
    </row>
  </sheetData>
  <phoneticPr fontId="3"/>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N65"/>
  <sheetViews>
    <sheetView showGridLines="0" zoomScaleNormal="100" zoomScaleSheetLayoutView="90" workbookViewId="0"/>
  </sheetViews>
  <sheetFormatPr defaultColWidth="8.6640625" defaultRowHeight="13" x14ac:dyDescent="0.55000000000000004"/>
  <cols>
    <col min="1" max="1" width="8.6640625" style="11"/>
    <col min="2" max="2" width="1.6640625" style="1" customWidth="1"/>
    <col min="3" max="9" width="8.6640625" style="1"/>
    <col min="10" max="10" width="11.33203125" style="1" customWidth="1"/>
    <col min="11" max="11" width="15.58203125" style="1" customWidth="1"/>
    <col min="12" max="12" width="1.5" style="1" customWidth="1"/>
    <col min="13" max="16384" width="8.6640625" style="1"/>
  </cols>
  <sheetData>
    <row r="3" spans="1:14" x14ac:dyDescent="0.55000000000000004">
      <c r="C3" s="178" t="s">
        <v>221</v>
      </c>
      <c r="D3" s="178"/>
    </row>
    <row r="4" spans="1:14" x14ac:dyDescent="0.55000000000000004">
      <c r="I4" s="177" t="s">
        <v>0</v>
      </c>
      <c r="J4" s="177"/>
      <c r="K4" s="177"/>
    </row>
    <row r="5" spans="1:14" ht="17" customHeight="1" x14ac:dyDescent="0.55000000000000004">
      <c r="J5" s="195">
        <v>44834</v>
      </c>
      <c r="K5" s="195"/>
      <c r="L5" s="11"/>
      <c r="M5" s="11" t="s">
        <v>259</v>
      </c>
    </row>
    <row r="6" spans="1:14" ht="14" x14ac:dyDescent="0.55000000000000004">
      <c r="H6" s="192" t="s">
        <v>1</v>
      </c>
      <c r="I6" s="192"/>
      <c r="J6" s="191" t="str">
        <f>'基本情報シート(添付不要)'!$D$11</f>
        <v>80ab0123456j0001</v>
      </c>
      <c r="K6" s="191"/>
    </row>
    <row r="7" spans="1:14" ht="17" customHeight="1" x14ac:dyDescent="0.55000000000000004">
      <c r="J7" s="4"/>
      <c r="K7" s="19"/>
    </row>
    <row r="8" spans="1:14" ht="18" customHeight="1" x14ac:dyDescent="0.55000000000000004">
      <c r="C8" s="196" t="s">
        <v>3</v>
      </c>
      <c r="D8" s="197"/>
      <c r="E8" s="197"/>
      <c r="F8" s="197"/>
      <c r="G8" s="197"/>
      <c r="H8" s="197"/>
      <c r="I8" s="197"/>
      <c r="J8" s="197"/>
      <c r="N8" s="3"/>
    </row>
    <row r="9" spans="1:14" ht="18" x14ac:dyDescent="0.55000000000000004">
      <c r="C9" s="196" t="s">
        <v>4</v>
      </c>
      <c r="D9" s="197"/>
      <c r="E9" s="197"/>
      <c r="F9" s="197"/>
      <c r="G9" s="197"/>
      <c r="H9" s="197"/>
      <c r="I9" s="197"/>
      <c r="J9" s="197"/>
    </row>
    <row r="10" spans="1:14" x14ac:dyDescent="0.55000000000000004">
      <c r="G10" s="1" t="s">
        <v>223</v>
      </c>
    </row>
    <row r="11" spans="1:14" ht="14.5" customHeight="1" x14ac:dyDescent="0.55000000000000004">
      <c r="H11" s="1" t="s">
        <v>224</v>
      </c>
      <c r="I11" s="200"/>
      <c r="J11" s="200"/>
      <c r="K11" s="200"/>
      <c r="M11" s="1" t="s">
        <v>250</v>
      </c>
    </row>
    <row r="12" spans="1:14" ht="27" customHeight="1" x14ac:dyDescent="0.55000000000000004">
      <c r="H12" s="1" t="s">
        <v>9</v>
      </c>
      <c r="I12" s="198" t="str">
        <f>'基本情報シート(添付不要)'!$D$6</f>
        <v>国立大学法人 日本医療研究開発大学</v>
      </c>
      <c r="J12" s="198"/>
      <c r="K12" s="198"/>
      <c r="M12" s="23" t="s">
        <v>39</v>
      </c>
    </row>
    <row r="13" spans="1:14" ht="14.5" customHeight="1" x14ac:dyDescent="0.55000000000000004">
      <c r="H13" s="1" t="s">
        <v>10</v>
      </c>
      <c r="I13" s="199" t="str">
        <f>'基本情報シート(添付不要)'!D8</f>
        <v>医学研究院長</v>
      </c>
      <c r="J13" s="199"/>
      <c r="K13" s="199"/>
      <c r="M13" s="23" t="s">
        <v>39</v>
      </c>
    </row>
    <row r="14" spans="1:14" ht="14.5" customHeight="1" x14ac:dyDescent="0.55000000000000004">
      <c r="H14" s="1" t="s">
        <v>11</v>
      </c>
      <c r="I14" s="199" t="str">
        <f>'基本情報シート(添付不要)'!D9</f>
        <v>日本　太郎</v>
      </c>
      <c r="J14" s="199"/>
      <c r="K14" s="199"/>
      <c r="M14" s="23" t="s">
        <v>39</v>
      </c>
    </row>
    <row r="15" spans="1:14" ht="18" x14ac:dyDescent="0.55000000000000004">
      <c r="C15" s="142"/>
      <c r="D15" s="143"/>
      <c r="E15" s="143"/>
      <c r="F15" s="143"/>
      <c r="G15" s="143"/>
      <c r="H15" s="143"/>
      <c r="I15" s="143"/>
      <c r="J15" s="143"/>
    </row>
    <row r="16" spans="1:14" ht="16.5" x14ac:dyDescent="0.55000000000000004">
      <c r="A16" s="43" t="s">
        <v>36</v>
      </c>
      <c r="E16" s="193">
        <f>'基本情報シート(添付不要)'!$D$4</f>
        <v>4</v>
      </c>
      <c r="F16" s="193"/>
      <c r="G16" s="194" t="s">
        <v>192</v>
      </c>
      <c r="H16" s="194"/>
      <c r="I16" s="194"/>
      <c r="J16" s="194"/>
      <c r="K16" s="194"/>
      <c r="L16" s="3"/>
      <c r="M16" s="23"/>
    </row>
    <row r="17" spans="1:12" ht="18" x14ac:dyDescent="0.55000000000000004">
      <c r="C17" s="209" t="s">
        <v>222</v>
      </c>
      <c r="D17" s="209"/>
      <c r="E17" s="209"/>
      <c r="F17" s="209"/>
      <c r="G17" s="209"/>
      <c r="H17" s="210"/>
      <c r="I17" s="210"/>
      <c r="J17" s="210"/>
      <c r="K17" s="210"/>
      <c r="L17" s="210"/>
    </row>
    <row r="19" spans="1:12" ht="18" x14ac:dyDescent="0.55000000000000004">
      <c r="C19" s="178" t="s">
        <v>262</v>
      </c>
      <c r="D19" s="211"/>
      <c r="E19" s="211"/>
      <c r="F19" s="211"/>
      <c r="G19" s="211"/>
      <c r="H19" s="211"/>
      <c r="I19" s="211"/>
      <c r="J19" s="211"/>
      <c r="K19" s="211"/>
    </row>
    <row r="20" spans="1:12" ht="18" x14ac:dyDescent="0.55000000000000004">
      <c r="C20" s="178" t="s">
        <v>264</v>
      </c>
      <c r="D20" s="211"/>
      <c r="E20" s="211"/>
      <c r="F20" s="211"/>
      <c r="G20" s="211"/>
      <c r="H20" s="211"/>
      <c r="I20" s="211"/>
      <c r="J20" s="211"/>
      <c r="K20" s="211"/>
    </row>
    <row r="21" spans="1:12" ht="18" x14ac:dyDescent="0.55000000000000004">
      <c r="C21" s="178" t="s">
        <v>263</v>
      </c>
      <c r="D21" s="211"/>
      <c r="E21" s="211"/>
      <c r="F21" s="211"/>
      <c r="G21" s="211"/>
      <c r="H21" s="211"/>
      <c r="I21" s="211"/>
      <c r="J21" s="211"/>
      <c r="K21" s="211"/>
    </row>
    <row r="22" spans="1:12" ht="18" x14ac:dyDescent="0.55000000000000004">
      <c r="C22" s="12"/>
      <c r="D22" s="146"/>
      <c r="E22" s="146"/>
      <c r="F22" s="146"/>
      <c r="G22" s="146"/>
      <c r="H22" s="146"/>
      <c r="I22" s="146"/>
      <c r="J22" s="146"/>
      <c r="K22" s="146"/>
    </row>
    <row r="23" spans="1:12" ht="18" x14ac:dyDescent="0.55000000000000004">
      <c r="C23" s="170"/>
      <c r="D23" s="169"/>
      <c r="E23" s="169"/>
      <c r="F23" s="169"/>
      <c r="G23" s="169"/>
      <c r="H23" s="169"/>
      <c r="I23" s="169"/>
      <c r="J23" s="169"/>
      <c r="K23" s="169"/>
    </row>
    <row r="24" spans="1:12" ht="18" x14ac:dyDescent="0.55000000000000004">
      <c r="C24" s="215" t="s">
        <v>225</v>
      </c>
      <c r="D24" s="216"/>
      <c r="E24" s="216"/>
      <c r="F24" s="216"/>
      <c r="G24" s="216"/>
      <c r="H24" s="216"/>
      <c r="I24" s="216"/>
      <c r="J24" s="216"/>
      <c r="K24" s="216"/>
    </row>
    <row r="25" spans="1:12" ht="18" x14ac:dyDescent="0.55000000000000004">
      <c r="C25" s="217" t="s">
        <v>226</v>
      </c>
      <c r="D25" s="218"/>
      <c r="E25" s="147"/>
      <c r="F25" s="147"/>
      <c r="G25" s="147"/>
      <c r="H25" s="147"/>
      <c r="I25" s="147"/>
      <c r="J25" s="147"/>
      <c r="K25" s="147"/>
    </row>
    <row r="26" spans="1:12" ht="20" customHeight="1" x14ac:dyDescent="0.55000000000000004">
      <c r="A26" s="43" t="s">
        <v>36</v>
      </c>
      <c r="C26" s="219" t="s">
        <v>12</v>
      </c>
      <c r="D26" s="220"/>
      <c r="E26" s="212" t="str">
        <f>IF('基本情報シート(添付不要)'!$D$12="","",'基本情報シート(添付不要)'!$D$12)</f>
        <v/>
      </c>
      <c r="F26" s="213"/>
      <c r="G26" s="213"/>
      <c r="H26" s="213"/>
      <c r="I26" s="213"/>
      <c r="J26" s="213"/>
      <c r="K26" s="214"/>
    </row>
    <row r="27" spans="1:12" ht="20" customHeight="1" x14ac:dyDescent="0.55000000000000004">
      <c r="A27" s="43" t="s">
        <v>36</v>
      </c>
      <c r="C27" s="201" t="s">
        <v>34</v>
      </c>
      <c r="D27" s="202"/>
      <c r="E27" s="203" t="str">
        <f>IF('基本情報シート(添付不要)'!$D$13="","",'基本情報シート(添付不要)'!$D$13)</f>
        <v/>
      </c>
      <c r="F27" s="204"/>
      <c r="G27" s="204"/>
      <c r="H27" s="204"/>
      <c r="I27" s="204"/>
      <c r="J27" s="204"/>
      <c r="K27" s="205"/>
    </row>
    <row r="28" spans="1:12" ht="21.65" customHeight="1" x14ac:dyDescent="0.55000000000000004">
      <c r="A28" s="221" t="s">
        <v>36</v>
      </c>
      <c r="C28" s="219" t="s">
        <v>220</v>
      </c>
      <c r="D28" s="226"/>
      <c r="E28" s="212" t="str">
        <f>IF('基本情報シート(添付不要)'!$D$14="","",'基本情報シート(添付不要)'!$D$14)</f>
        <v/>
      </c>
      <c r="F28" s="213"/>
      <c r="G28" s="213"/>
      <c r="H28" s="213"/>
      <c r="I28" s="213"/>
      <c r="J28" s="213"/>
      <c r="K28" s="214"/>
    </row>
    <row r="29" spans="1:12" ht="21.65" customHeight="1" x14ac:dyDescent="0.55000000000000004">
      <c r="A29" s="221"/>
      <c r="C29" s="201"/>
      <c r="D29" s="227"/>
      <c r="E29" s="203"/>
      <c r="F29" s="204"/>
      <c r="G29" s="204"/>
      <c r="H29" s="204"/>
      <c r="I29" s="204"/>
      <c r="J29" s="204"/>
      <c r="K29" s="205"/>
    </row>
    <row r="30" spans="1:12" ht="20.5" customHeight="1" x14ac:dyDescent="0.55000000000000004">
      <c r="A30" s="43" t="s">
        <v>36</v>
      </c>
      <c r="C30" s="225" t="s">
        <v>196</v>
      </c>
      <c r="D30" s="6" t="s">
        <v>5</v>
      </c>
      <c r="E30" s="206" t="str">
        <f>'基本情報シート(添付不要)'!$D$16</f>
        <v>国立大学法人 日本医療研究開発大学</v>
      </c>
      <c r="F30" s="207"/>
      <c r="G30" s="207"/>
      <c r="H30" s="207"/>
      <c r="I30" s="207"/>
      <c r="J30" s="207"/>
      <c r="K30" s="208"/>
    </row>
    <row r="31" spans="1:12" ht="20.5" customHeight="1" x14ac:dyDescent="0.55000000000000004">
      <c r="A31" s="43" t="s">
        <v>36</v>
      </c>
      <c r="C31" s="181"/>
      <c r="D31" s="5" t="s">
        <v>6</v>
      </c>
      <c r="E31" s="206" t="str">
        <f>'基本情報シート(添付不要)'!$D$17</f>
        <v>研究開発室</v>
      </c>
      <c r="F31" s="207"/>
      <c r="G31" s="207"/>
      <c r="H31" s="207"/>
      <c r="I31" s="207"/>
      <c r="J31" s="207"/>
      <c r="K31" s="208"/>
    </row>
    <row r="32" spans="1:12" ht="20.5" customHeight="1" x14ac:dyDescent="0.55000000000000004">
      <c r="A32" s="43" t="s">
        <v>36</v>
      </c>
      <c r="C32" s="181"/>
      <c r="D32" s="5" t="s">
        <v>7</v>
      </c>
      <c r="E32" s="206" t="str">
        <f>'基本情報シート(添付不要)'!$D$18</f>
        <v>室長</v>
      </c>
      <c r="F32" s="207"/>
      <c r="G32" s="207"/>
      <c r="H32" s="207"/>
      <c r="I32" s="207"/>
      <c r="J32" s="207"/>
      <c r="K32" s="208"/>
    </row>
    <row r="33" spans="1:11" ht="20.5" customHeight="1" x14ac:dyDescent="0.55000000000000004">
      <c r="A33" s="43" t="s">
        <v>36</v>
      </c>
      <c r="C33" s="181"/>
      <c r="D33" s="5" t="s">
        <v>8</v>
      </c>
      <c r="E33" s="206" t="str">
        <f>'基本情報シート(添付不要)'!$D$19</f>
        <v>栄目戸　太郎</v>
      </c>
      <c r="F33" s="207"/>
      <c r="G33" s="207"/>
      <c r="H33" s="207"/>
      <c r="I33" s="207"/>
      <c r="J33" s="207"/>
      <c r="K33" s="208"/>
    </row>
    <row r="34" spans="1:11" ht="18" customHeight="1" x14ac:dyDescent="0.55000000000000004">
      <c r="C34" s="185" t="s">
        <v>227</v>
      </c>
      <c r="D34" s="222"/>
      <c r="E34" s="223">
        <f>'基本情報シート(添付不要)'!D21</f>
        <v>44652</v>
      </c>
      <c r="F34" s="224"/>
      <c r="G34" s="149" t="s">
        <v>35</v>
      </c>
      <c r="H34" s="224">
        <f>'基本情報シート(添付不要)'!D22</f>
        <v>45016</v>
      </c>
      <c r="I34" s="224"/>
      <c r="J34" s="149"/>
      <c r="K34" s="150"/>
    </row>
    <row r="36" spans="1:11" x14ac:dyDescent="0.55000000000000004">
      <c r="C36" s="176" t="s">
        <v>265</v>
      </c>
      <c r="D36" s="176"/>
      <c r="E36" s="176"/>
      <c r="F36" s="176"/>
      <c r="G36" s="176"/>
      <c r="H36" s="176"/>
      <c r="I36" s="176"/>
      <c r="J36" s="176"/>
      <c r="K36" s="176"/>
    </row>
    <row r="37" spans="1:11" x14ac:dyDescent="0.55000000000000004">
      <c r="C37" s="176"/>
      <c r="D37" s="176"/>
      <c r="E37" s="176"/>
      <c r="F37" s="176"/>
      <c r="G37" s="176"/>
      <c r="H37" s="176"/>
      <c r="I37" s="176"/>
      <c r="J37" s="176"/>
      <c r="K37" s="176"/>
    </row>
    <row r="38" spans="1:11" x14ac:dyDescent="0.55000000000000004">
      <c r="C38" s="144"/>
      <c r="D38" s="144"/>
      <c r="E38" s="144"/>
      <c r="F38" s="144"/>
      <c r="G38" s="144"/>
      <c r="H38" s="144"/>
      <c r="I38" s="144"/>
      <c r="J38" s="144"/>
      <c r="K38" s="144"/>
    </row>
    <row r="39" spans="1:11" x14ac:dyDescent="0.55000000000000004">
      <c r="C39" s="1" t="s">
        <v>228</v>
      </c>
    </row>
    <row r="40" spans="1:11" ht="18" customHeight="1" x14ac:dyDescent="0.55000000000000004">
      <c r="C40" s="177" t="s">
        <v>13</v>
      </c>
      <c r="D40" s="177"/>
      <c r="E40" s="177"/>
      <c r="F40" s="177"/>
      <c r="G40" s="177"/>
      <c r="H40" s="177"/>
      <c r="I40" s="177"/>
      <c r="J40" s="177"/>
      <c r="K40" s="177"/>
    </row>
    <row r="41" spans="1:11" x14ac:dyDescent="0.55000000000000004">
      <c r="K41" s="1" t="s">
        <v>46</v>
      </c>
    </row>
    <row r="42" spans="1:11" ht="36.65" customHeight="1" x14ac:dyDescent="0.55000000000000004">
      <c r="C42" s="179"/>
      <c r="D42" s="180"/>
      <c r="E42" s="180"/>
      <c r="F42" s="181" t="s">
        <v>231</v>
      </c>
      <c r="G42" s="182"/>
      <c r="H42" s="183" t="s">
        <v>232</v>
      </c>
      <c r="I42" s="184"/>
      <c r="J42" s="183" t="s">
        <v>233</v>
      </c>
      <c r="K42" s="184"/>
    </row>
    <row r="43" spans="1:11" ht="18" x14ac:dyDescent="0.55000000000000004">
      <c r="C43" s="179" t="s">
        <v>229</v>
      </c>
      <c r="D43" s="180"/>
      <c r="E43" s="180"/>
      <c r="F43" s="185"/>
      <c r="G43" s="186"/>
      <c r="H43" s="185"/>
      <c r="I43" s="186"/>
      <c r="J43" s="185"/>
      <c r="K43" s="186"/>
    </row>
    <row r="44" spans="1:11" ht="18" x14ac:dyDescent="0.55000000000000004">
      <c r="C44" s="179" t="s">
        <v>230</v>
      </c>
      <c r="D44" s="180"/>
      <c r="E44" s="180"/>
      <c r="F44" s="185"/>
      <c r="G44" s="186"/>
      <c r="H44" s="185"/>
      <c r="I44" s="186"/>
      <c r="J44" s="185"/>
      <c r="K44" s="186"/>
    </row>
    <row r="48" spans="1:11" ht="13.25" customHeight="1" x14ac:dyDescent="0.55000000000000004">
      <c r="C48" s="187" t="s">
        <v>234</v>
      </c>
      <c r="D48" s="188"/>
      <c r="E48" s="188"/>
      <c r="F48" s="12"/>
      <c r="G48" s="12"/>
      <c r="H48" s="12"/>
      <c r="I48" s="12"/>
      <c r="J48" s="12"/>
      <c r="K48" s="12"/>
    </row>
    <row r="49" spans="3:11" x14ac:dyDescent="0.55000000000000004">
      <c r="C49" s="12"/>
      <c r="D49" s="12"/>
      <c r="E49" s="12"/>
      <c r="F49" s="12"/>
      <c r="G49" s="12"/>
      <c r="H49" s="12"/>
      <c r="I49" s="12"/>
      <c r="J49" s="12"/>
      <c r="K49" s="1" t="s">
        <v>46</v>
      </c>
    </row>
    <row r="50" spans="3:11" x14ac:dyDescent="0.55000000000000004">
      <c r="C50" s="148" t="s">
        <v>235</v>
      </c>
      <c r="D50" s="148" t="s">
        <v>236</v>
      </c>
      <c r="E50" s="148" t="s">
        <v>237</v>
      </c>
      <c r="F50" s="148" t="s">
        <v>21</v>
      </c>
      <c r="G50" s="148" t="s">
        <v>238</v>
      </c>
      <c r="H50" s="148" t="s">
        <v>239</v>
      </c>
      <c r="I50" s="148" t="s">
        <v>240</v>
      </c>
      <c r="J50" s="148" t="s">
        <v>241</v>
      </c>
      <c r="K50" s="148" t="s">
        <v>242</v>
      </c>
    </row>
    <row r="51" spans="3:11" x14ac:dyDescent="0.55000000000000004">
      <c r="C51" s="148"/>
      <c r="D51" s="148"/>
      <c r="E51" s="148"/>
      <c r="F51" s="148"/>
      <c r="G51" s="148"/>
      <c r="H51" s="148"/>
      <c r="I51" s="148"/>
      <c r="J51" s="148"/>
      <c r="K51" s="148"/>
    </row>
    <row r="52" spans="3:11" x14ac:dyDescent="0.55000000000000004">
      <c r="C52" s="148"/>
      <c r="D52" s="148"/>
      <c r="E52" s="148"/>
      <c r="F52" s="148"/>
      <c r="G52" s="148"/>
      <c r="H52" s="148"/>
      <c r="I52" s="148"/>
      <c r="J52" s="148"/>
      <c r="K52" s="148"/>
    </row>
    <row r="53" spans="3:11" x14ac:dyDescent="0.55000000000000004">
      <c r="C53" s="178" t="s">
        <v>243</v>
      </c>
      <c r="D53" s="178"/>
      <c r="E53" s="178"/>
      <c r="F53" s="178"/>
      <c r="G53" s="178"/>
      <c r="H53" s="178"/>
      <c r="I53" s="178"/>
      <c r="J53" s="178"/>
      <c r="K53" s="178"/>
    </row>
    <row r="56" spans="3:11" ht="18" x14ac:dyDescent="0.55000000000000004">
      <c r="C56" s="189" t="s">
        <v>244</v>
      </c>
      <c r="D56" s="188"/>
    </row>
    <row r="57" spans="3:11" ht="18" x14ac:dyDescent="0.55000000000000004">
      <c r="C57" s="178" t="s">
        <v>245</v>
      </c>
      <c r="D57" s="190"/>
      <c r="E57" s="190"/>
      <c r="F57" s="190"/>
      <c r="G57" s="190"/>
      <c r="H57" s="190"/>
      <c r="I57" s="190"/>
      <c r="J57" s="190"/>
      <c r="K57" s="190"/>
    </row>
    <row r="58" spans="3:11" ht="18" x14ac:dyDescent="0.55000000000000004">
      <c r="C58" s="189" t="s">
        <v>246</v>
      </c>
      <c r="D58" s="190"/>
      <c r="E58" s="190"/>
      <c r="F58" s="190"/>
      <c r="G58" s="190"/>
      <c r="H58" s="190"/>
      <c r="I58" s="190"/>
      <c r="J58" s="190"/>
      <c r="K58" s="190"/>
    </row>
    <row r="59" spans="3:11" ht="18" x14ac:dyDescent="0.55000000000000004">
      <c r="C59" s="178" t="s">
        <v>247</v>
      </c>
      <c r="D59" s="178"/>
      <c r="E59" s="190"/>
      <c r="F59" s="190"/>
      <c r="G59" s="190"/>
      <c r="H59" s="190"/>
      <c r="I59" s="190"/>
      <c r="J59" s="190"/>
      <c r="K59" s="190"/>
    </row>
    <row r="60" spans="3:11" ht="18" x14ac:dyDescent="0.55000000000000004">
      <c r="C60" s="189" t="s">
        <v>248</v>
      </c>
      <c r="D60" s="190"/>
      <c r="E60" s="190"/>
      <c r="F60" s="190"/>
      <c r="G60" s="190"/>
      <c r="H60" s="190"/>
      <c r="I60" s="190"/>
      <c r="J60" s="190"/>
      <c r="K60" s="190"/>
    </row>
    <row r="61" spans="3:11" ht="13.25" customHeight="1" x14ac:dyDescent="0.55000000000000004">
      <c r="C61" s="176" t="s">
        <v>249</v>
      </c>
      <c r="D61" s="176"/>
      <c r="E61" s="176"/>
      <c r="F61" s="176"/>
      <c r="G61" s="176"/>
      <c r="H61" s="176"/>
      <c r="I61" s="176"/>
      <c r="J61" s="176"/>
      <c r="K61" s="176"/>
    </row>
    <row r="62" spans="3:11" x14ac:dyDescent="0.55000000000000004">
      <c r="C62" s="176"/>
      <c r="D62" s="176"/>
      <c r="E62" s="176"/>
      <c r="F62" s="176"/>
      <c r="G62" s="176"/>
      <c r="H62" s="176"/>
      <c r="I62" s="176"/>
      <c r="J62" s="176"/>
      <c r="K62" s="176"/>
    </row>
    <row r="63" spans="3:11" x14ac:dyDescent="0.55000000000000004">
      <c r="C63" s="176"/>
      <c r="D63" s="176"/>
      <c r="E63" s="176"/>
      <c r="F63" s="176"/>
      <c r="G63" s="176"/>
      <c r="H63" s="176"/>
      <c r="I63" s="176"/>
      <c r="J63" s="176"/>
      <c r="K63" s="176"/>
    </row>
    <row r="64" spans="3:11" x14ac:dyDescent="0.55000000000000004">
      <c r="C64" s="176"/>
      <c r="D64" s="176"/>
      <c r="E64" s="176"/>
      <c r="F64" s="176"/>
      <c r="G64" s="176"/>
      <c r="H64" s="176"/>
      <c r="I64" s="176"/>
      <c r="J64" s="176"/>
      <c r="K64" s="176"/>
    </row>
    <row r="65" spans="3:11" ht="86.5" customHeight="1" x14ac:dyDescent="0.55000000000000004">
      <c r="C65" s="176"/>
      <c r="D65" s="176"/>
      <c r="E65" s="176"/>
      <c r="F65" s="176"/>
      <c r="G65" s="176"/>
      <c r="H65" s="176"/>
      <c r="I65" s="176"/>
      <c r="J65" s="176"/>
      <c r="K65" s="176"/>
    </row>
  </sheetData>
  <mergeCells count="56">
    <mergeCell ref="A28:A29"/>
    <mergeCell ref="C58:K58"/>
    <mergeCell ref="C59:K59"/>
    <mergeCell ref="C60:K60"/>
    <mergeCell ref="J43:K43"/>
    <mergeCell ref="J44:K44"/>
    <mergeCell ref="E28:K29"/>
    <mergeCell ref="C34:D34"/>
    <mergeCell ref="H43:I43"/>
    <mergeCell ref="E34:F34"/>
    <mergeCell ref="H34:I34"/>
    <mergeCell ref="E33:K33"/>
    <mergeCell ref="C30:C33"/>
    <mergeCell ref="C28:D29"/>
    <mergeCell ref="E30:K30"/>
    <mergeCell ref="C27:D27"/>
    <mergeCell ref="E27:K27"/>
    <mergeCell ref="E31:K31"/>
    <mergeCell ref="E32:K32"/>
    <mergeCell ref="C17:L17"/>
    <mergeCell ref="C19:K19"/>
    <mergeCell ref="C21:K21"/>
    <mergeCell ref="C20:K20"/>
    <mergeCell ref="E26:K26"/>
    <mergeCell ref="C24:K24"/>
    <mergeCell ref="C25:D25"/>
    <mergeCell ref="C26:D26"/>
    <mergeCell ref="J6:K6"/>
    <mergeCell ref="I4:K4"/>
    <mergeCell ref="C3:D3"/>
    <mergeCell ref="H6:I6"/>
    <mergeCell ref="E16:F16"/>
    <mergeCell ref="G16:K16"/>
    <mergeCell ref="J5:K5"/>
    <mergeCell ref="C8:J8"/>
    <mergeCell ref="C9:J9"/>
    <mergeCell ref="I12:K12"/>
    <mergeCell ref="I14:K14"/>
    <mergeCell ref="I13:K13"/>
    <mergeCell ref="I11:K11"/>
    <mergeCell ref="C61:K65"/>
    <mergeCell ref="C36:K37"/>
    <mergeCell ref="C40:K40"/>
    <mergeCell ref="C53:K53"/>
    <mergeCell ref="C43:E43"/>
    <mergeCell ref="C44:E44"/>
    <mergeCell ref="F42:G42"/>
    <mergeCell ref="H42:I42"/>
    <mergeCell ref="J42:K42"/>
    <mergeCell ref="F43:G43"/>
    <mergeCell ref="F44:G44"/>
    <mergeCell ref="H44:I44"/>
    <mergeCell ref="C42:E42"/>
    <mergeCell ref="C48:E48"/>
    <mergeCell ref="C56:D56"/>
    <mergeCell ref="C57:K57"/>
  </mergeCells>
  <phoneticPr fontId="3"/>
  <printOptions horizontalCentered="1"/>
  <pageMargins left="0.51181102362204722" right="0.31496062992125984" top="0.74803149606299213" bottom="0.55118110236220474" header="0.31496062992125984" footer="0.31496062992125984"/>
  <pageSetup paperSize="9" scale="95" orientation="portrait" r:id="rId1"/>
  <headerFooter>
    <oddFooter>&amp;C&amp;P</oddFooter>
  </headerFooter>
  <rowBreaks count="1" manualBreakCount="1">
    <brk id="54"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ED1C-198F-4F34-B850-FE5C90B0B09D}">
  <sheetPr>
    <pageSetUpPr fitToPage="1"/>
  </sheetPr>
  <dimension ref="A1:Y28"/>
  <sheetViews>
    <sheetView view="pageBreakPreview" zoomScale="80" zoomScaleNormal="100" zoomScaleSheetLayoutView="80" workbookViewId="0">
      <selection activeCell="G19" sqref="G18:G19"/>
    </sheetView>
  </sheetViews>
  <sheetFormatPr defaultColWidth="8.1640625" defaultRowHeight="20" x14ac:dyDescent="0.55000000000000004"/>
  <cols>
    <col min="1" max="1" width="0.58203125" style="103" customWidth="1"/>
    <col min="2" max="2" width="6" style="104" customWidth="1"/>
    <col min="3" max="3" width="13.33203125" style="104" customWidth="1"/>
    <col min="4" max="6" width="7.6640625" style="104" customWidth="1"/>
    <col min="7" max="12" width="25.33203125" style="104" customWidth="1"/>
    <col min="13" max="13" width="0.83203125" style="103" customWidth="1"/>
    <col min="14" max="14" width="9.58203125" style="104" bestFit="1" customWidth="1"/>
    <col min="15" max="16384" width="8.1640625" style="104"/>
  </cols>
  <sheetData>
    <row r="1" spans="2:25" s="103" customFormat="1" ht="6" customHeight="1" x14ac:dyDescent="0.55000000000000004">
      <c r="N1" s="104"/>
      <c r="O1" s="104"/>
      <c r="P1" s="104"/>
      <c r="Q1" s="104"/>
      <c r="R1" s="104"/>
      <c r="S1" s="104"/>
      <c r="T1" s="104"/>
      <c r="U1" s="104"/>
      <c r="V1" s="104"/>
      <c r="W1" s="104"/>
      <c r="X1" s="104"/>
      <c r="Y1" s="104"/>
    </row>
    <row r="2" spans="2:25" ht="24" customHeight="1" x14ac:dyDescent="0.55000000000000004">
      <c r="B2" s="105" t="s">
        <v>170</v>
      </c>
      <c r="C2" s="103"/>
      <c r="D2" s="103"/>
      <c r="E2" s="103"/>
      <c r="F2" s="103"/>
      <c r="G2" s="106"/>
      <c r="H2" s="106"/>
      <c r="I2" s="106"/>
      <c r="J2" s="106"/>
      <c r="K2" s="107" t="s">
        <v>171</v>
      </c>
      <c r="L2" s="108">
        <f>+D5</f>
        <v>0</v>
      </c>
    </row>
    <row r="3" spans="2:25" ht="27.75" customHeight="1" x14ac:dyDescent="0.55000000000000004">
      <c r="B3" s="228" t="s">
        <v>172</v>
      </c>
      <c r="C3" s="228"/>
      <c r="D3" s="228"/>
      <c r="E3" s="228"/>
      <c r="F3" s="228"/>
      <c r="G3" s="228"/>
      <c r="H3" s="228"/>
      <c r="I3" s="228"/>
      <c r="J3" s="228"/>
      <c r="K3" s="228"/>
      <c r="L3" s="228"/>
    </row>
    <row r="4" spans="2:25" ht="25.5" customHeight="1" thickBot="1" x14ac:dyDescent="0.6">
      <c r="B4" s="109"/>
      <c r="C4" s="103"/>
      <c r="D4" s="103"/>
      <c r="E4" s="103"/>
      <c r="F4" s="103"/>
      <c r="G4" s="110"/>
      <c r="H4" s="111"/>
      <c r="I4" s="112"/>
      <c r="J4" s="111"/>
      <c r="K4" s="103"/>
      <c r="L4" s="113" t="s">
        <v>46</v>
      </c>
    </row>
    <row r="5" spans="2:25" ht="29.5" customHeight="1" thickTop="1" x14ac:dyDescent="0.55000000000000004">
      <c r="B5" s="229" t="s">
        <v>173</v>
      </c>
      <c r="C5" s="230"/>
      <c r="D5" s="231"/>
      <c r="E5" s="232"/>
      <c r="F5" s="233"/>
      <c r="G5" s="234" t="s">
        <v>174</v>
      </c>
      <c r="H5" s="237" t="s">
        <v>175</v>
      </c>
      <c r="I5" s="240" t="s">
        <v>176</v>
      </c>
      <c r="J5" s="237" t="s">
        <v>177</v>
      </c>
      <c r="K5" s="243" t="s">
        <v>178</v>
      </c>
      <c r="L5" s="243" t="s">
        <v>179</v>
      </c>
    </row>
    <row r="6" spans="2:25" ht="19.5" customHeight="1" x14ac:dyDescent="0.55000000000000004">
      <c r="B6" s="246" t="s">
        <v>180</v>
      </c>
      <c r="C6" s="247"/>
      <c r="D6" s="248"/>
      <c r="E6" s="249"/>
      <c r="F6" s="250"/>
      <c r="G6" s="235"/>
      <c r="H6" s="238"/>
      <c r="I6" s="241"/>
      <c r="J6" s="238"/>
      <c r="K6" s="244"/>
      <c r="L6" s="244"/>
    </row>
    <row r="7" spans="2:25" ht="19.5" customHeight="1" x14ac:dyDescent="0.55000000000000004">
      <c r="B7" s="251" t="s">
        <v>181</v>
      </c>
      <c r="C7" s="252"/>
      <c r="D7" s="253"/>
      <c r="E7" s="254"/>
      <c r="F7" s="255"/>
      <c r="G7" s="235"/>
      <c r="H7" s="238"/>
      <c r="I7" s="241"/>
      <c r="J7" s="238"/>
      <c r="K7" s="244"/>
      <c r="L7" s="244"/>
    </row>
    <row r="8" spans="2:25" ht="20.5" customHeight="1" x14ac:dyDescent="0.55000000000000004">
      <c r="B8" s="246" t="s">
        <v>182</v>
      </c>
      <c r="C8" s="247"/>
      <c r="D8" s="248"/>
      <c r="E8" s="249"/>
      <c r="F8" s="250"/>
      <c r="G8" s="235"/>
      <c r="H8" s="238"/>
      <c r="I8" s="241"/>
      <c r="J8" s="238"/>
      <c r="K8" s="244"/>
      <c r="L8" s="244"/>
    </row>
    <row r="9" spans="2:25" ht="19.5" customHeight="1" x14ac:dyDescent="0.55000000000000004">
      <c r="B9" s="246" t="s">
        <v>183</v>
      </c>
      <c r="C9" s="252"/>
      <c r="D9" s="265"/>
      <c r="E9" s="266"/>
      <c r="F9" s="267"/>
      <c r="G9" s="235"/>
      <c r="H9" s="238"/>
      <c r="I9" s="241"/>
      <c r="J9" s="238"/>
      <c r="K9" s="244"/>
      <c r="L9" s="244"/>
    </row>
    <row r="10" spans="2:25" ht="19.5" customHeight="1" x14ac:dyDescent="0.55000000000000004">
      <c r="B10" s="256" t="s">
        <v>184</v>
      </c>
      <c r="C10" s="257"/>
      <c r="D10" s="114"/>
      <c r="E10" s="115"/>
      <c r="F10" s="116"/>
      <c r="G10" s="235"/>
      <c r="H10" s="238"/>
      <c r="I10" s="241"/>
      <c r="J10" s="238"/>
      <c r="K10" s="244"/>
      <c r="L10" s="244"/>
    </row>
    <row r="11" spans="2:25" ht="19.5" customHeight="1" thickBot="1" x14ac:dyDescent="0.6">
      <c r="B11" s="258" t="s">
        <v>185</v>
      </c>
      <c r="C11" s="259"/>
      <c r="D11" s="260"/>
      <c r="E11" s="260"/>
      <c r="F11" s="261"/>
      <c r="G11" s="236"/>
      <c r="H11" s="239"/>
      <c r="I11" s="242"/>
      <c r="J11" s="239"/>
      <c r="K11" s="245"/>
      <c r="L11" s="245"/>
    </row>
    <row r="12" spans="2:25" ht="30" customHeight="1" thickTop="1" x14ac:dyDescent="0.55000000000000004">
      <c r="B12" s="262" t="s">
        <v>47</v>
      </c>
      <c r="C12" s="263"/>
      <c r="D12" s="263"/>
      <c r="E12" s="263"/>
      <c r="F12" s="264"/>
      <c r="G12" s="171">
        <f>SUM(G17,G18,G19,G25)</f>
        <v>0</v>
      </c>
      <c r="H12" s="118">
        <f>IF(H17=0,0,"要確認")</f>
        <v>0</v>
      </c>
      <c r="I12" s="119">
        <f>SUM(I17,I18,I19)</f>
        <v>0</v>
      </c>
      <c r="J12" s="117">
        <f>SUM(J17,J18,J19)</f>
        <v>0</v>
      </c>
      <c r="K12" s="171">
        <f>SUM(K17,K18,K19)</f>
        <v>0</v>
      </c>
      <c r="L12" s="120">
        <f>SUM(L17,L18,L19)</f>
        <v>0</v>
      </c>
    </row>
    <row r="13" spans="2:25" ht="30" customHeight="1" x14ac:dyDescent="0.55000000000000004">
      <c r="B13" s="268" t="s">
        <v>186</v>
      </c>
      <c r="C13" s="271" t="s">
        <v>48</v>
      </c>
      <c r="D13" s="272"/>
      <c r="E13" s="272"/>
      <c r="F13" s="273"/>
      <c r="G13" s="121"/>
      <c r="H13" s="122"/>
      <c r="I13" s="123">
        <f>SUM(G13,H13)</f>
        <v>0</v>
      </c>
      <c r="J13" s="122"/>
      <c r="K13" s="124">
        <f>IF($F$10=0,0,ROUNDDOWN(J13*$D$10/$F$10,0))</f>
        <v>0</v>
      </c>
      <c r="L13" s="125">
        <f>IF(I13&lt;K13,I13,K13)</f>
        <v>0</v>
      </c>
    </row>
    <row r="14" spans="2:25" ht="30" customHeight="1" x14ac:dyDescent="0.55000000000000004">
      <c r="B14" s="269"/>
      <c r="C14" s="271" t="s">
        <v>49</v>
      </c>
      <c r="D14" s="272"/>
      <c r="E14" s="272"/>
      <c r="F14" s="273"/>
      <c r="G14" s="121"/>
      <c r="H14" s="122"/>
      <c r="I14" s="123">
        <f>SUM(G14,H14)</f>
        <v>0</v>
      </c>
      <c r="J14" s="122"/>
      <c r="K14" s="124">
        <f>IF($F$10=0,0,ROUNDDOWN(J14*$D$10/$F$10,0))</f>
        <v>0</v>
      </c>
      <c r="L14" s="125">
        <f>IF(I14&lt;K14,I14,K14)</f>
        <v>0</v>
      </c>
    </row>
    <row r="15" spans="2:25" ht="30" customHeight="1" x14ac:dyDescent="0.55000000000000004">
      <c r="B15" s="269"/>
      <c r="C15" s="274" t="s">
        <v>50</v>
      </c>
      <c r="D15" s="275"/>
      <c r="E15" s="275"/>
      <c r="F15" s="276"/>
      <c r="G15" s="121"/>
      <c r="H15" s="122"/>
      <c r="I15" s="123">
        <f>SUM(G15,H15)</f>
        <v>0</v>
      </c>
      <c r="J15" s="122"/>
      <c r="K15" s="124">
        <f>IF($F$10=0,0,ROUNDDOWN(J15*$D$10/$F$10,0))</f>
        <v>0</v>
      </c>
      <c r="L15" s="125">
        <f>IF(I15&lt;K15,I15,K15)</f>
        <v>0</v>
      </c>
    </row>
    <row r="16" spans="2:25" s="103" customFormat="1" ht="30" customHeight="1" x14ac:dyDescent="0.55000000000000004">
      <c r="B16" s="269"/>
      <c r="C16" s="277" t="s">
        <v>268</v>
      </c>
      <c r="D16" s="278"/>
      <c r="E16" s="278"/>
      <c r="F16" s="279"/>
      <c r="G16" s="121"/>
      <c r="H16" s="122"/>
      <c r="I16" s="123">
        <f t="shared" ref="I16" si="0">SUM(G16,H16)</f>
        <v>0</v>
      </c>
      <c r="J16" s="122"/>
      <c r="K16" s="124">
        <f>IF($F$10=0,0,ROUNDDOWN(J16*$D$10/$F$10,0))</f>
        <v>0</v>
      </c>
      <c r="L16" s="125">
        <f t="shared" ref="L16" si="1">IF(I16&lt;K16,I16,K16)</f>
        <v>0</v>
      </c>
      <c r="N16" s="104"/>
      <c r="O16" s="104"/>
      <c r="P16" s="104"/>
      <c r="Q16" s="104"/>
      <c r="R16" s="104"/>
      <c r="S16" s="104"/>
      <c r="T16" s="104"/>
      <c r="U16" s="104"/>
      <c r="V16" s="104"/>
      <c r="W16" s="104"/>
      <c r="X16" s="104"/>
      <c r="Y16" s="104"/>
    </row>
    <row r="17" spans="2:25" s="103" customFormat="1" ht="30" customHeight="1" x14ac:dyDescent="0.55000000000000004">
      <c r="B17" s="270"/>
      <c r="C17" s="280" t="s">
        <v>54</v>
      </c>
      <c r="D17" s="281"/>
      <c r="E17" s="281"/>
      <c r="F17" s="282"/>
      <c r="G17" s="124">
        <f t="shared" ref="G17:L17" si="2">SUM(G13:G16)</f>
        <v>0</v>
      </c>
      <c r="H17" s="126">
        <f t="shared" si="2"/>
        <v>0</v>
      </c>
      <c r="I17" s="123">
        <f t="shared" si="2"/>
        <v>0</v>
      </c>
      <c r="J17" s="123">
        <f t="shared" si="2"/>
        <v>0</v>
      </c>
      <c r="K17" s="124">
        <f t="shared" si="2"/>
        <v>0</v>
      </c>
      <c r="L17" s="125">
        <f t="shared" si="2"/>
        <v>0</v>
      </c>
      <c r="N17" s="104"/>
      <c r="O17" s="104"/>
      <c r="P17" s="104"/>
      <c r="Q17" s="104"/>
      <c r="R17" s="104"/>
      <c r="S17" s="104"/>
      <c r="T17" s="104"/>
      <c r="U17" s="104"/>
      <c r="V17" s="104"/>
      <c r="W17" s="104"/>
      <c r="X17" s="104"/>
      <c r="Y17" s="104"/>
    </row>
    <row r="18" spans="2:25" s="103" customFormat="1" ht="30" customHeight="1" x14ac:dyDescent="0.55000000000000004">
      <c r="B18" s="283" t="s">
        <v>187</v>
      </c>
      <c r="C18" s="284"/>
      <c r="D18" s="284"/>
      <c r="E18" s="284"/>
      <c r="F18" s="285"/>
      <c r="G18" s="122"/>
      <c r="H18" s="172"/>
      <c r="I18" s="123">
        <f>SUM(G18,H18)</f>
        <v>0</v>
      </c>
      <c r="J18" s="122"/>
      <c r="K18" s="124">
        <f>MIN(IF($F$10=0,0,ROUNDDOWN(J18*$D$10/$F$10,0)),ROUNDDOWN((K17+G22)*D11/100-G23,0))</f>
        <v>0</v>
      </c>
      <c r="L18" s="125">
        <f>MIN(IF(I18&lt;K18,I18,K18),ROUNDDOWN((L17+G22)*D11/100,0))</f>
        <v>0</v>
      </c>
      <c r="N18" s="104"/>
      <c r="O18" s="104"/>
      <c r="P18" s="104"/>
      <c r="Q18" s="104"/>
      <c r="R18" s="104"/>
      <c r="S18" s="104"/>
      <c r="T18" s="104"/>
      <c r="U18" s="104"/>
      <c r="V18" s="104"/>
      <c r="W18" s="104"/>
      <c r="X18" s="104"/>
      <c r="Y18" s="104"/>
    </row>
    <row r="19" spans="2:25" s="103" customFormat="1" ht="30" customHeight="1" x14ac:dyDescent="0.55000000000000004">
      <c r="B19" s="286" t="s">
        <v>269</v>
      </c>
      <c r="C19" s="287"/>
      <c r="D19" s="287"/>
      <c r="E19" s="287"/>
      <c r="F19" s="288"/>
      <c r="G19" s="159"/>
      <c r="H19" s="173"/>
      <c r="I19" s="160">
        <f t="shared" ref="I19" si="3">SUM(G19,H19)</f>
        <v>0</v>
      </c>
      <c r="J19" s="159"/>
      <c r="K19" s="124">
        <f>IF($F$10=0,0,ROUNDDOWN(J19*$D$10/$F$10,0))</f>
        <v>0</v>
      </c>
      <c r="L19" s="125">
        <f>IF(I19&lt;K19,I19,K19)</f>
        <v>0</v>
      </c>
      <c r="N19" s="104"/>
      <c r="O19" s="104"/>
      <c r="P19" s="104"/>
      <c r="Q19" s="104"/>
      <c r="R19" s="104"/>
      <c r="S19" s="104"/>
      <c r="T19" s="104"/>
      <c r="U19" s="104"/>
      <c r="V19" s="104"/>
      <c r="W19" s="104"/>
      <c r="X19" s="104"/>
      <c r="Y19" s="104"/>
    </row>
    <row r="20" spans="2:25" s="103" customFormat="1" ht="30" customHeight="1" x14ac:dyDescent="0.55000000000000004">
      <c r="B20" s="286" t="s">
        <v>51</v>
      </c>
      <c r="C20" s="287"/>
      <c r="D20" s="287"/>
      <c r="E20" s="287"/>
      <c r="F20" s="288"/>
      <c r="G20" s="289" t="str">
        <f>IF(G18+G23=ROUNDDOWN((G17+G22)*D11/100,0),"","間接経費/一般管理費が不一致です。ご確認下さい。")</f>
        <v/>
      </c>
      <c r="H20" s="291"/>
      <c r="I20" s="293"/>
      <c r="J20" s="293"/>
      <c r="K20" s="127"/>
      <c r="L20" s="128" t="str">
        <f>IF(L12&lt;G12,G12-L12-G25,"0")</f>
        <v>0</v>
      </c>
      <c r="N20" s="104"/>
      <c r="O20" s="104"/>
      <c r="P20" s="104"/>
      <c r="Q20" s="104"/>
      <c r="R20" s="104"/>
      <c r="S20" s="104"/>
      <c r="T20" s="104"/>
      <c r="U20" s="104"/>
      <c r="V20" s="104"/>
      <c r="W20" s="104"/>
      <c r="X20" s="104"/>
      <c r="Y20" s="104"/>
    </row>
    <row r="21" spans="2:25" s="103" customFormat="1" ht="30" customHeight="1" x14ac:dyDescent="0.55000000000000004">
      <c r="B21" s="286" t="s">
        <v>52</v>
      </c>
      <c r="C21" s="287"/>
      <c r="D21" s="287"/>
      <c r="E21" s="287"/>
      <c r="F21" s="288"/>
      <c r="G21" s="290"/>
      <c r="H21" s="292"/>
      <c r="I21" s="294"/>
      <c r="J21" s="294"/>
      <c r="K21" s="129" t="str">
        <f>IF(K12&gt;L12,K12-L12,"0")</f>
        <v>0</v>
      </c>
      <c r="L21" s="130"/>
      <c r="N21" s="104"/>
      <c r="O21" s="104"/>
      <c r="P21" s="104"/>
      <c r="Q21" s="104"/>
      <c r="R21" s="104"/>
      <c r="S21" s="104"/>
      <c r="T21" s="104"/>
      <c r="U21" s="104"/>
      <c r="V21" s="104"/>
      <c r="W21" s="104"/>
      <c r="X21" s="104"/>
      <c r="Y21" s="104"/>
    </row>
    <row r="22" spans="2:25" s="103" customFormat="1" ht="30" customHeight="1" x14ac:dyDescent="0.55000000000000004">
      <c r="B22" s="283" t="s">
        <v>53</v>
      </c>
      <c r="C22" s="295"/>
      <c r="D22" s="300" t="s">
        <v>186</v>
      </c>
      <c r="E22" s="301"/>
      <c r="F22" s="302"/>
      <c r="G22" s="131"/>
      <c r="H22" s="293"/>
      <c r="I22" s="293"/>
      <c r="J22" s="293"/>
      <c r="K22" s="293"/>
      <c r="L22" s="306"/>
      <c r="N22" s="104"/>
      <c r="O22" s="104"/>
      <c r="P22" s="104"/>
      <c r="Q22" s="104"/>
      <c r="R22" s="104"/>
      <c r="S22" s="104"/>
      <c r="T22" s="104"/>
      <c r="U22" s="104"/>
      <c r="V22" s="104"/>
      <c r="W22" s="104"/>
      <c r="X22" s="104"/>
      <c r="Y22" s="104"/>
    </row>
    <row r="23" spans="2:25" s="103" customFormat="1" ht="30" customHeight="1" x14ac:dyDescent="0.55000000000000004">
      <c r="B23" s="296"/>
      <c r="C23" s="297"/>
      <c r="D23" s="309" t="s">
        <v>187</v>
      </c>
      <c r="E23" s="310"/>
      <c r="F23" s="311"/>
      <c r="G23" s="131"/>
      <c r="H23" s="303"/>
      <c r="I23" s="303"/>
      <c r="J23" s="303"/>
      <c r="K23" s="303"/>
      <c r="L23" s="307"/>
      <c r="N23" s="104"/>
      <c r="O23" s="104"/>
      <c r="P23" s="104"/>
      <c r="Q23" s="104"/>
      <c r="R23" s="104"/>
      <c r="S23" s="104"/>
      <c r="T23" s="104"/>
      <c r="U23" s="104"/>
      <c r="V23" s="104"/>
      <c r="W23" s="104"/>
      <c r="X23" s="104"/>
      <c r="Y23" s="104"/>
    </row>
    <row r="24" spans="2:25" s="103" customFormat="1" ht="30" customHeight="1" x14ac:dyDescent="0.55000000000000004">
      <c r="B24" s="296"/>
      <c r="C24" s="297"/>
      <c r="D24" s="309" t="s">
        <v>254</v>
      </c>
      <c r="E24" s="310"/>
      <c r="F24" s="311"/>
      <c r="G24" s="131"/>
      <c r="H24" s="303"/>
      <c r="I24" s="303"/>
      <c r="J24" s="303"/>
      <c r="K24" s="303"/>
      <c r="L24" s="307"/>
      <c r="N24" s="104"/>
      <c r="O24" s="104"/>
      <c r="P24" s="104"/>
      <c r="Q24" s="104"/>
      <c r="R24" s="104"/>
      <c r="S24" s="104"/>
      <c r="T24" s="104"/>
      <c r="U24" s="104"/>
      <c r="V24" s="104"/>
      <c r="W24" s="104"/>
      <c r="X24" s="104"/>
      <c r="Y24" s="104"/>
    </row>
    <row r="25" spans="2:25" s="103" customFormat="1" ht="30" customHeight="1" thickBot="1" x14ac:dyDescent="0.6">
      <c r="B25" s="298"/>
      <c r="C25" s="299"/>
      <c r="D25" s="312" t="s">
        <v>54</v>
      </c>
      <c r="E25" s="313"/>
      <c r="F25" s="314"/>
      <c r="G25" s="126">
        <f>G22+G23+G24</f>
        <v>0</v>
      </c>
      <c r="H25" s="294"/>
      <c r="I25" s="294"/>
      <c r="J25" s="294"/>
      <c r="K25" s="294"/>
      <c r="L25" s="308"/>
      <c r="N25" s="104"/>
      <c r="O25" s="104"/>
      <c r="P25" s="104"/>
      <c r="Q25" s="104"/>
      <c r="R25" s="104"/>
      <c r="S25" s="104"/>
      <c r="T25" s="104"/>
      <c r="U25" s="104"/>
      <c r="V25" s="104"/>
      <c r="W25" s="104"/>
      <c r="X25" s="104"/>
      <c r="Y25" s="104"/>
    </row>
    <row r="26" spans="2:25" s="103" customFormat="1" ht="70.5" customHeight="1" thickBot="1" x14ac:dyDescent="0.6">
      <c r="B26" s="315" t="s">
        <v>55</v>
      </c>
      <c r="C26" s="315"/>
      <c r="D26" s="315"/>
      <c r="E26" s="315"/>
      <c r="F26" s="315"/>
      <c r="G26" s="132"/>
      <c r="H26" s="133"/>
      <c r="I26" s="133"/>
      <c r="J26" s="133"/>
      <c r="K26" s="133"/>
      <c r="L26" s="134"/>
      <c r="N26" s="104"/>
      <c r="O26" s="104"/>
      <c r="P26" s="104"/>
      <c r="Q26" s="104"/>
      <c r="R26" s="104"/>
      <c r="S26" s="104"/>
      <c r="T26" s="104"/>
      <c r="U26" s="104"/>
      <c r="V26" s="104"/>
      <c r="W26" s="104"/>
      <c r="X26" s="104"/>
      <c r="Y26" s="104"/>
    </row>
    <row r="27" spans="2:25" s="103" customFormat="1" ht="3.75" customHeight="1" x14ac:dyDescent="0.55000000000000004">
      <c r="B27" s="135"/>
      <c r="C27" s="135"/>
      <c r="D27" s="135"/>
      <c r="E27" s="135"/>
      <c r="F27" s="135"/>
      <c r="G27" s="136"/>
      <c r="H27" s="137"/>
      <c r="I27" s="137"/>
      <c r="J27" s="137"/>
      <c r="K27" s="137"/>
      <c r="L27" s="137"/>
      <c r="N27" s="104"/>
      <c r="O27" s="104"/>
      <c r="P27" s="104"/>
      <c r="Q27" s="104"/>
      <c r="R27" s="104"/>
      <c r="S27" s="104"/>
      <c r="T27" s="104"/>
      <c r="U27" s="104"/>
      <c r="V27" s="104"/>
      <c r="W27" s="104"/>
      <c r="X27" s="104"/>
      <c r="Y27" s="104"/>
    </row>
    <row r="28" spans="2:25" s="103" customFormat="1" x14ac:dyDescent="0.55000000000000004">
      <c r="B28" s="104"/>
      <c r="C28" s="104"/>
      <c r="D28" s="104"/>
      <c r="E28" s="104"/>
      <c r="F28" s="104"/>
      <c r="G28" s="104"/>
      <c r="H28" s="304" t="s">
        <v>188</v>
      </c>
      <c r="I28" s="305"/>
      <c r="J28" s="305"/>
      <c r="K28" s="305"/>
      <c r="L28" s="104"/>
      <c r="N28" s="104"/>
      <c r="O28" s="104"/>
      <c r="P28" s="104"/>
      <c r="Q28" s="104"/>
      <c r="R28" s="104"/>
      <c r="S28" s="104"/>
      <c r="T28" s="104"/>
      <c r="U28" s="104"/>
      <c r="V28" s="104"/>
      <c r="W28" s="104"/>
      <c r="X28" s="104"/>
      <c r="Y28" s="104"/>
    </row>
  </sheetData>
  <mergeCells count="47">
    <mergeCell ref="H28:K28"/>
    <mergeCell ref="K22:K25"/>
    <mergeCell ref="L22:L25"/>
    <mergeCell ref="D23:F23"/>
    <mergeCell ref="D24:F24"/>
    <mergeCell ref="D25:F25"/>
    <mergeCell ref="B26:F26"/>
    <mergeCell ref="J20:J21"/>
    <mergeCell ref="B21:F21"/>
    <mergeCell ref="B22:C25"/>
    <mergeCell ref="D22:F22"/>
    <mergeCell ref="H22:H25"/>
    <mergeCell ref="I22:I25"/>
    <mergeCell ref="J22:J25"/>
    <mergeCell ref="I20:I21"/>
    <mergeCell ref="B18:F18"/>
    <mergeCell ref="B19:F19"/>
    <mergeCell ref="B20:F20"/>
    <mergeCell ref="G20:G21"/>
    <mergeCell ref="H20:H21"/>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0" priority="1" operator="equal">
      <formula>"要確認"</formula>
    </cfRule>
  </conditionalFormatting>
  <dataValidations count="1">
    <dataValidation operator="equal" allowBlank="1" showInputMessage="1" showErrorMessage="1" sqref="L2" xr:uid="{DC6D81DB-CFCF-4BBC-8567-BCE1B1CC7E65}"/>
  </dataValidations>
  <printOptions horizontalCentered="1"/>
  <pageMargins left="0.23622047244094491" right="0.23622047244094491" top="0.74803149606299213" bottom="0.74803149606299213" header="0.31496062992125984" footer="0.31496062992125984"/>
  <pageSetup paperSize="9" scale="5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O29"/>
  <sheetViews>
    <sheetView showGridLines="0" zoomScaleNormal="100" workbookViewId="0"/>
  </sheetViews>
  <sheetFormatPr defaultColWidth="8.6640625" defaultRowHeight="13" x14ac:dyDescent="0.55000000000000004"/>
  <cols>
    <col min="1" max="1" width="2.83203125" style="1" customWidth="1"/>
    <col min="2" max="4" width="8.6640625" style="1"/>
    <col min="5" max="5" width="7.6640625" style="1" customWidth="1"/>
    <col min="6" max="6" width="7.58203125" style="1" customWidth="1"/>
    <col min="7" max="11" width="8.6640625" style="1"/>
    <col min="12" max="12" width="12" style="1" customWidth="1"/>
    <col min="13" max="13" width="15.83203125" style="1" customWidth="1"/>
    <col min="14" max="14" width="3.6640625" style="1" customWidth="1"/>
    <col min="15" max="16384" width="8.6640625" style="1"/>
  </cols>
  <sheetData>
    <row r="1" spans="2:15" ht="19.25" customHeight="1" x14ac:dyDescent="0.55000000000000004">
      <c r="B1" s="322" t="s">
        <v>189</v>
      </c>
      <c r="C1" s="322"/>
    </row>
    <row r="2" spans="2:15" x14ac:dyDescent="0.55000000000000004">
      <c r="B2" s="177" t="s">
        <v>190</v>
      </c>
      <c r="C2" s="177"/>
      <c r="D2" s="177"/>
      <c r="E2" s="177"/>
      <c r="F2" s="177"/>
      <c r="G2" s="177"/>
      <c r="H2" s="177"/>
      <c r="I2" s="177"/>
      <c r="J2" s="177"/>
      <c r="K2" s="177"/>
      <c r="L2" s="177"/>
      <c r="M2" s="177"/>
    </row>
    <row r="4" spans="2:15" ht="25.25" customHeight="1" x14ac:dyDescent="0.55000000000000004">
      <c r="I4" s="12"/>
      <c r="J4" s="323" t="s">
        <v>9</v>
      </c>
      <c r="K4" s="323"/>
      <c r="L4" s="198" t="str">
        <f>'基本情報シート(添付不要)'!$D$16</f>
        <v>国立大学法人 日本医療研究開発大学</v>
      </c>
      <c r="M4" s="198"/>
      <c r="N4" s="16"/>
      <c r="O4" s="1" t="s">
        <v>37</v>
      </c>
    </row>
    <row r="5" spans="2:15" ht="18" customHeight="1" x14ac:dyDescent="0.55000000000000004">
      <c r="I5" s="12"/>
      <c r="J5" s="323" t="s">
        <v>191</v>
      </c>
      <c r="K5" s="323"/>
      <c r="L5" s="199" t="str">
        <f>'基本情報シート(添付不要)'!$D$11</f>
        <v>80ab0123456j0001</v>
      </c>
      <c r="M5" s="199"/>
      <c r="N5" s="35"/>
      <c r="O5" s="1" t="s">
        <v>37</v>
      </c>
    </row>
    <row r="6" spans="2:15" ht="18" customHeight="1" x14ac:dyDescent="0.55000000000000004">
      <c r="B6" s="178" t="s">
        <v>14</v>
      </c>
      <c r="C6" s="178"/>
      <c r="D6" s="178"/>
      <c r="E6" s="178"/>
    </row>
    <row r="7" spans="2:15" ht="18.649999999999999" customHeight="1" x14ac:dyDescent="0.55000000000000004">
      <c r="B7" s="177" t="s">
        <v>15</v>
      </c>
      <c r="C7" s="177"/>
      <c r="D7" s="177"/>
      <c r="E7" s="177"/>
    </row>
    <row r="8" spans="2:15" x14ac:dyDescent="0.55000000000000004">
      <c r="B8" s="2" t="s">
        <v>18</v>
      </c>
      <c r="C8" s="138" t="s">
        <v>253</v>
      </c>
      <c r="D8" s="138"/>
      <c r="E8" s="138"/>
      <c r="F8" s="138"/>
      <c r="G8" s="138"/>
      <c r="H8" s="12"/>
    </row>
    <row r="10" spans="2:15" x14ac:dyDescent="0.55000000000000004">
      <c r="B10" s="178" t="s">
        <v>16</v>
      </c>
      <c r="C10" s="178"/>
      <c r="D10" s="178"/>
      <c r="E10" s="178"/>
      <c r="F10" s="178"/>
      <c r="G10" s="178"/>
    </row>
    <row r="11" spans="2:15" ht="22.25" customHeight="1" x14ac:dyDescent="0.55000000000000004">
      <c r="B11" s="1" t="s">
        <v>17</v>
      </c>
    </row>
    <row r="12" spans="2:15" ht="18" customHeight="1" x14ac:dyDescent="0.55000000000000004">
      <c r="B12" s="183" t="s">
        <v>19</v>
      </c>
      <c r="C12" s="183"/>
      <c r="D12" s="183"/>
      <c r="E12" s="183"/>
      <c r="F12" s="183"/>
      <c r="G12" s="183" t="s">
        <v>20</v>
      </c>
      <c r="H12" s="183"/>
      <c r="I12" s="183"/>
      <c r="J12" s="183"/>
      <c r="K12" s="13" t="s">
        <v>21</v>
      </c>
      <c r="L12" s="48" t="s">
        <v>24</v>
      </c>
      <c r="M12" s="49" t="s">
        <v>25</v>
      </c>
    </row>
    <row r="13" spans="2:15" ht="17.5" customHeight="1" x14ac:dyDescent="0.55000000000000004">
      <c r="B13" s="316"/>
      <c r="C13" s="317"/>
      <c r="D13" s="317"/>
      <c r="E13" s="317"/>
      <c r="F13" s="318"/>
      <c r="G13" s="319"/>
      <c r="H13" s="320"/>
      <c r="I13" s="320"/>
      <c r="J13" s="321"/>
      <c r="K13" s="14"/>
      <c r="L13" s="15"/>
      <c r="M13" s="90" t="str">
        <f>IF(L13="","",IF(COUNT($K13*$L13)&gt;0,$K13*$L13,""))</f>
        <v/>
      </c>
      <c r="O13" s="1" t="s">
        <v>38</v>
      </c>
    </row>
    <row r="14" spans="2:15" ht="17.5" customHeight="1" x14ac:dyDescent="0.55000000000000004">
      <c r="B14" s="316"/>
      <c r="C14" s="317"/>
      <c r="D14" s="317"/>
      <c r="E14" s="317"/>
      <c r="F14" s="318"/>
      <c r="G14" s="319"/>
      <c r="H14" s="320"/>
      <c r="I14" s="320"/>
      <c r="J14" s="321"/>
      <c r="K14" s="8"/>
      <c r="L14" s="15"/>
      <c r="M14" s="90" t="str">
        <f t="shared" ref="M14:M18" si="0">IF(L14="","",IF(COUNT($K14*$L14)&gt;0,$K14*$L14,""))</f>
        <v/>
      </c>
      <c r="O14" s="1" t="s">
        <v>38</v>
      </c>
    </row>
    <row r="15" spans="2:15" ht="17.5" customHeight="1" x14ac:dyDescent="0.55000000000000004">
      <c r="B15" s="316"/>
      <c r="C15" s="317"/>
      <c r="D15" s="317"/>
      <c r="E15" s="317"/>
      <c r="F15" s="318"/>
      <c r="G15" s="319"/>
      <c r="H15" s="320"/>
      <c r="I15" s="320"/>
      <c r="J15" s="321"/>
      <c r="K15" s="8"/>
      <c r="L15" s="15"/>
      <c r="M15" s="90" t="str">
        <f t="shared" si="0"/>
        <v/>
      </c>
      <c r="O15" s="1" t="s">
        <v>38</v>
      </c>
    </row>
    <row r="16" spans="2:15" ht="17.5" customHeight="1" x14ac:dyDescent="0.55000000000000004">
      <c r="B16" s="316"/>
      <c r="C16" s="317"/>
      <c r="D16" s="317"/>
      <c r="E16" s="317"/>
      <c r="F16" s="318"/>
      <c r="G16" s="319"/>
      <c r="H16" s="320"/>
      <c r="I16" s="320"/>
      <c r="J16" s="321"/>
      <c r="K16" s="8"/>
      <c r="L16" s="15"/>
      <c r="M16" s="90" t="str">
        <f t="shared" si="0"/>
        <v/>
      </c>
      <c r="O16" s="1" t="s">
        <v>38</v>
      </c>
    </row>
    <row r="17" spans="2:15" ht="17.5" customHeight="1" x14ac:dyDescent="0.55000000000000004">
      <c r="B17" s="316"/>
      <c r="C17" s="317"/>
      <c r="D17" s="317"/>
      <c r="E17" s="317"/>
      <c r="F17" s="318"/>
      <c r="G17" s="319"/>
      <c r="H17" s="320"/>
      <c r="I17" s="320"/>
      <c r="J17" s="321"/>
      <c r="K17" s="8"/>
      <c r="L17" s="15"/>
      <c r="M17" s="90" t="str">
        <f t="shared" si="0"/>
        <v/>
      </c>
      <c r="O17" s="1" t="s">
        <v>38</v>
      </c>
    </row>
    <row r="18" spans="2:15" ht="17.5" customHeight="1" x14ac:dyDescent="0.55000000000000004">
      <c r="B18" s="316"/>
      <c r="C18" s="317"/>
      <c r="D18" s="317"/>
      <c r="E18" s="317"/>
      <c r="F18" s="318"/>
      <c r="G18" s="319"/>
      <c r="H18" s="320"/>
      <c r="I18" s="320"/>
      <c r="J18" s="321"/>
      <c r="K18" s="8"/>
      <c r="L18" s="15"/>
      <c r="M18" s="90" t="str">
        <f t="shared" si="0"/>
        <v/>
      </c>
      <c r="O18" s="1" t="s">
        <v>38</v>
      </c>
    </row>
    <row r="20" spans="2:15" ht="15.65" customHeight="1" x14ac:dyDescent="0.55000000000000004">
      <c r="B20" s="1" t="s">
        <v>22</v>
      </c>
    </row>
    <row r="21" spans="2:15" ht="21" customHeight="1" x14ac:dyDescent="0.55000000000000004">
      <c r="B21" s="183" t="s">
        <v>19</v>
      </c>
      <c r="C21" s="183"/>
      <c r="D21" s="183"/>
      <c r="E21" s="183"/>
      <c r="F21" s="183"/>
      <c r="G21" s="183" t="s">
        <v>20</v>
      </c>
      <c r="H21" s="183"/>
      <c r="I21" s="183"/>
      <c r="J21" s="183"/>
      <c r="K21" s="24" t="s">
        <v>21</v>
      </c>
      <c r="L21" s="48" t="s">
        <v>24</v>
      </c>
      <c r="M21" s="49" t="s">
        <v>25</v>
      </c>
    </row>
    <row r="22" spans="2:15" ht="20.5" customHeight="1" x14ac:dyDescent="0.55000000000000004">
      <c r="B22" s="8"/>
      <c r="C22" s="9"/>
      <c r="D22" s="9"/>
      <c r="E22" s="9"/>
      <c r="F22" s="10"/>
      <c r="G22" s="8"/>
      <c r="H22" s="9"/>
      <c r="I22" s="9"/>
      <c r="J22" s="10"/>
      <c r="K22" s="25"/>
      <c r="L22" s="15"/>
      <c r="M22" s="90" t="str">
        <f>IF(L22="","",IF(COUNT($K22*$L22)&gt;0,$K22*$L22,""))</f>
        <v/>
      </c>
      <c r="O22" s="1" t="s">
        <v>38</v>
      </c>
    </row>
    <row r="23" spans="2:15" ht="20.5" customHeight="1" x14ac:dyDescent="0.55000000000000004">
      <c r="B23" s="8"/>
      <c r="C23" s="9"/>
      <c r="G23" s="8"/>
      <c r="H23" s="9"/>
      <c r="I23" s="9"/>
      <c r="J23" s="10"/>
      <c r="K23" s="8"/>
      <c r="L23" s="15"/>
      <c r="M23" s="90" t="str">
        <f t="shared" ref="M23:M27" si="1">IF(L23="","",IF(COUNT($K23*$L23)&gt;0,$K23*$L23,""))</f>
        <v/>
      </c>
      <c r="O23" s="1" t="s">
        <v>38</v>
      </c>
    </row>
    <row r="24" spans="2:15" ht="20.5" customHeight="1" x14ac:dyDescent="0.55000000000000004">
      <c r="B24" s="8"/>
      <c r="C24" s="9"/>
      <c r="D24" s="9"/>
      <c r="E24" s="9"/>
      <c r="F24" s="10"/>
      <c r="G24" s="8"/>
      <c r="H24" s="9"/>
      <c r="I24" s="9"/>
      <c r="J24" s="10"/>
      <c r="K24" s="8"/>
      <c r="L24" s="15"/>
      <c r="M24" s="90" t="str">
        <f t="shared" si="1"/>
        <v/>
      </c>
      <c r="O24" s="1" t="s">
        <v>38</v>
      </c>
    </row>
    <row r="25" spans="2:15" ht="20.5" customHeight="1" x14ac:dyDescent="0.55000000000000004">
      <c r="B25" s="8"/>
      <c r="C25" s="9"/>
      <c r="D25" s="9"/>
      <c r="E25" s="9"/>
      <c r="F25" s="10"/>
      <c r="G25" s="8"/>
      <c r="H25" s="9"/>
      <c r="I25" s="9"/>
      <c r="J25" s="10"/>
      <c r="K25" s="8"/>
      <c r="L25" s="15"/>
      <c r="M25" s="90" t="str">
        <f t="shared" si="1"/>
        <v/>
      </c>
      <c r="O25" s="1" t="s">
        <v>38</v>
      </c>
    </row>
    <row r="26" spans="2:15" ht="20.5" customHeight="1" x14ac:dyDescent="0.55000000000000004">
      <c r="B26" s="8"/>
      <c r="C26" s="9"/>
      <c r="D26" s="9"/>
      <c r="E26" s="9"/>
      <c r="F26" s="10"/>
      <c r="G26" s="8"/>
      <c r="H26" s="9"/>
      <c r="I26" s="9"/>
      <c r="J26" s="10"/>
      <c r="K26" s="8"/>
      <c r="L26" s="15"/>
      <c r="M26" s="90" t="str">
        <f t="shared" si="1"/>
        <v/>
      </c>
      <c r="O26" s="1" t="s">
        <v>38</v>
      </c>
    </row>
    <row r="27" spans="2:15" ht="20.5" customHeight="1" x14ac:dyDescent="0.55000000000000004">
      <c r="B27" s="8"/>
      <c r="C27" s="9"/>
      <c r="D27" s="9"/>
      <c r="E27" s="9"/>
      <c r="F27" s="10"/>
      <c r="G27" s="8"/>
      <c r="H27" s="9"/>
      <c r="I27" s="9"/>
      <c r="J27" s="10"/>
      <c r="K27" s="8"/>
      <c r="L27" s="15"/>
      <c r="M27" s="90" t="str">
        <f t="shared" si="1"/>
        <v/>
      </c>
      <c r="O27" s="1" t="s">
        <v>38</v>
      </c>
    </row>
    <row r="29" spans="2:15" x14ac:dyDescent="0.55000000000000004">
      <c r="B29" s="1" t="s">
        <v>23</v>
      </c>
    </row>
  </sheetData>
  <mergeCells count="25">
    <mergeCell ref="B7:E7"/>
    <mergeCell ref="B1:C1"/>
    <mergeCell ref="B2:M2"/>
    <mergeCell ref="B6:E6"/>
    <mergeCell ref="L4:M4"/>
    <mergeCell ref="L5:M5"/>
    <mergeCell ref="J5:K5"/>
    <mergeCell ref="J4:K4"/>
    <mergeCell ref="B10:G10"/>
    <mergeCell ref="B13:F13"/>
    <mergeCell ref="G13:J13"/>
    <mergeCell ref="B14:F14"/>
    <mergeCell ref="G14:J14"/>
    <mergeCell ref="B18:F18"/>
    <mergeCell ref="G18:J18"/>
    <mergeCell ref="B21:F21"/>
    <mergeCell ref="G21:J21"/>
    <mergeCell ref="B12:F12"/>
    <mergeCell ref="G12:J12"/>
    <mergeCell ref="B15:F15"/>
    <mergeCell ref="G15:J15"/>
    <mergeCell ref="B16:F16"/>
    <mergeCell ref="G16:J16"/>
    <mergeCell ref="B17:F17"/>
    <mergeCell ref="G17:J17"/>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dimension ref="A1:O220"/>
  <sheetViews>
    <sheetView showGridLines="0" zoomScaleNormal="100" zoomScaleSheetLayoutView="100" workbookViewId="0">
      <selection activeCell="D24" sqref="D24"/>
    </sheetView>
  </sheetViews>
  <sheetFormatPr defaultColWidth="8.6640625" defaultRowHeight="13" x14ac:dyDescent="0.55000000000000004"/>
  <cols>
    <col min="1" max="1" width="6.1640625" style="41" customWidth="1"/>
    <col min="2" max="2" width="2.83203125" style="1" customWidth="1"/>
    <col min="3" max="8" width="8.6640625" style="1"/>
    <col min="9" max="9" width="8.6640625" style="1" customWidth="1"/>
    <col min="10" max="10" width="8.6640625" style="1"/>
    <col min="11" max="11" width="9.83203125" style="1" customWidth="1"/>
    <col min="12" max="12" width="2.1640625" style="16" customWidth="1"/>
    <col min="13" max="16384" width="8.6640625" style="1"/>
  </cols>
  <sheetData>
    <row r="1" spans="1:15" x14ac:dyDescent="0.55000000000000004">
      <c r="A1" s="42"/>
    </row>
    <row r="2" spans="1:15" x14ac:dyDescent="0.55000000000000004">
      <c r="A2" s="42"/>
      <c r="C2" s="177" t="s">
        <v>193</v>
      </c>
      <c r="D2" s="177"/>
      <c r="M2" s="11"/>
    </row>
    <row r="3" spans="1:15" ht="17" customHeight="1" x14ac:dyDescent="0.55000000000000004">
      <c r="A3" s="42"/>
      <c r="H3" s="325"/>
      <c r="I3" s="325"/>
      <c r="J3" s="195">
        <v>44834</v>
      </c>
      <c r="K3" s="195" t="s">
        <v>2</v>
      </c>
      <c r="L3" s="34"/>
      <c r="M3" s="11" t="s">
        <v>259</v>
      </c>
    </row>
    <row r="4" spans="1:15" ht="17" customHeight="1" x14ac:dyDescent="0.55000000000000004">
      <c r="A4" s="42"/>
      <c r="H4" s="192" t="s">
        <v>1</v>
      </c>
      <c r="I4" s="192"/>
      <c r="J4" s="324" t="str">
        <f>'基本情報シート(添付不要)'!$D$11</f>
        <v>80ab0123456j0001</v>
      </c>
      <c r="K4" s="324"/>
      <c r="L4" s="35"/>
      <c r="M4" s="42" t="s">
        <v>37</v>
      </c>
    </row>
    <row r="5" spans="1:15" ht="17" customHeight="1" x14ac:dyDescent="0.55000000000000004">
      <c r="A5" s="42"/>
      <c r="J5" s="34"/>
      <c r="K5" s="34"/>
      <c r="L5" s="34"/>
      <c r="M5" s="11"/>
    </row>
    <row r="6" spans="1:15" ht="18" customHeight="1" x14ac:dyDescent="0.55000000000000004">
      <c r="A6" s="42" t="s">
        <v>36</v>
      </c>
      <c r="E6" s="193">
        <f>'基本情報シート(添付不要)'!$D$4</f>
        <v>4</v>
      </c>
      <c r="F6" s="193"/>
      <c r="G6" s="194" t="s">
        <v>192</v>
      </c>
      <c r="H6" s="194"/>
      <c r="I6" s="194"/>
      <c r="J6" s="194"/>
      <c r="K6" s="194"/>
      <c r="L6" s="36"/>
      <c r="M6" s="47"/>
      <c r="N6" s="3"/>
      <c r="O6" s="3"/>
    </row>
    <row r="7" spans="1:15" ht="18" customHeight="1" x14ac:dyDescent="0.55000000000000004">
      <c r="A7" s="42"/>
      <c r="B7" s="209" t="s">
        <v>194</v>
      </c>
      <c r="C7" s="209"/>
      <c r="D7" s="209"/>
      <c r="E7" s="209"/>
      <c r="F7" s="209"/>
      <c r="G7" s="209"/>
      <c r="H7" s="209"/>
      <c r="I7" s="209"/>
      <c r="J7" s="209"/>
      <c r="K7" s="209"/>
      <c r="L7" s="209"/>
      <c r="M7" s="47"/>
      <c r="N7" s="3"/>
      <c r="O7" s="3"/>
    </row>
    <row r="8" spans="1:15" ht="18" customHeight="1" x14ac:dyDescent="0.55000000000000004">
      <c r="A8" s="42"/>
      <c r="B8" s="139"/>
      <c r="C8" s="139"/>
      <c r="D8" s="139"/>
      <c r="E8" s="139"/>
      <c r="F8" s="139"/>
      <c r="G8" s="139"/>
      <c r="H8" s="139"/>
      <c r="I8" s="139"/>
      <c r="J8" s="139"/>
      <c r="K8" s="139"/>
      <c r="L8" s="139"/>
      <c r="M8" s="47"/>
      <c r="N8" s="3"/>
      <c r="O8" s="3"/>
    </row>
    <row r="9" spans="1:15" x14ac:dyDescent="0.55000000000000004">
      <c r="A9" s="42"/>
      <c r="M9" s="11"/>
    </row>
    <row r="10" spans="1:15" x14ac:dyDescent="0.55000000000000004">
      <c r="A10" s="42"/>
      <c r="C10" s="176" t="s">
        <v>26</v>
      </c>
      <c r="D10" s="176"/>
      <c r="E10" s="176"/>
      <c r="F10" s="176"/>
      <c r="G10" s="176"/>
      <c r="H10" s="176"/>
      <c r="I10" s="176"/>
      <c r="J10" s="176"/>
      <c r="K10" s="176"/>
      <c r="L10" s="37"/>
      <c r="M10" s="11"/>
    </row>
    <row r="11" spans="1:15" x14ac:dyDescent="0.55000000000000004">
      <c r="A11" s="42"/>
      <c r="C11" s="176"/>
      <c r="D11" s="176"/>
      <c r="E11" s="176"/>
      <c r="F11" s="176"/>
      <c r="G11" s="176"/>
      <c r="H11" s="176"/>
      <c r="I11" s="176"/>
      <c r="J11" s="176"/>
      <c r="K11" s="176"/>
      <c r="L11" s="37"/>
      <c r="M11" s="11"/>
    </row>
    <row r="12" spans="1:15" x14ac:dyDescent="0.55000000000000004">
      <c r="A12" s="42"/>
      <c r="M12" s="11"/>
    </row>
    <row r="13" spans="1:15" x14ac:dyDescent="0.55000000000000004">
      <c r="A13" s="42"/>
      <c r="C13" s="17" t="s">
        <v>129</v>
      </c>
      <c r="I13" s="16"/>
      <c r="M13" s="11"/>
    </row>
    <row r="14" spans="1:15" x14ac:dyDescent="0.55000000000000004">
      <c r="A14" s="42"/>
      <c r="I14" s="16"/>
      <c r="M14" s="11"/>
    </row>
    <row r="15" spans="1:15" ht="18" customHeight="1" x14ac:dyDescent="0.55000000000000004">
      <c r="A15" s="42" t="s">
        <v>36</v>
      </c>
      <c r="C15" s="219" t="s">
        <v>12</v>
      </c>
      <c r="D15" s="226"/>
      <c r="E15" s="327">
        <f>'基本情報シート(添付不要)'!$D$12</f>
        <v>0</v>
      </c>
      <c r="F15" s="328"/>
      <c r="G15" s="328"/>
      <c r="H15" s="328"/>
      <c r="I15" s="328"/>
      <c r="J15" s="328"/>
      <c r="K15" s="329"/>
      <c r="L15" s="38"/>
      <c r="M15" s="11"/>
    </row>
    <row r="16" spans="1:15" ht="18" customHeight="1" x14ac:dyDescent="0.55000000000000004">
      <c r="A16" s="42" t="s">
        <v>36</v>
      </c>
      <c r="C16" s="219" t="s">
        <v>34</v>
      </c>
      <c r="D16" s="226"/>
      <c r="E16" s="327">
        <f>'基本情報シート(添付不要)'!$D$13</f>
        <v>0</v>
      </c>
      <c r="F16" s="328"/>
      <c r="G16" s="328"/>
      <c r="H16" s="328"/>
      <c r="I16" s="328"/>
      <c r="J16" s="328"/>
      <c r="K16" s="329"/>
      <c r="L16" s="38"/>
      <c r="M16" s="11"/>
    </row>
    <row r="17" spans="1:13" ht="18" customHeight="1" x14ac:dyDescent="0.55000000000000004">
      <c r="A17" s="42" t="s">
        <v>36</v>
      </c>
      <c r="C17" s="219" t="s">
        <v>195</v>
      </c>
      <c r="D17" s="226"/>
      <c r="E17" s="327">
        <f>'基本情報シート(添付不要)'!$D$14</f>
        <v>0</v>
      </c>
      <c r="F17" s="328"/>
      <c r="G17" s="328"/>
      <c r="H17" s="328"/>
      <c r="I17" s="328"/>
      <c r="J17" s="328"/>
      <c r="K17" s="329"/>
      <c r="L17" s="38"/>
      <c r="M17" s="11"/>
    </row>
    <row r="18" spans="1:13" ht="14.5" customHeight="1" x14ac:dyDescent="0.55000000000000004">
      <c r="A18" s="42"/>
      <c r="C18" s="201"/>
      <c r="D18" s="227"/>
      <c r="E18" s="330"/>
      <c r="F18" s="331"/>
      <c r="G18" s="331"/>
      <c r="H18" s="331"/>
      <c r="I18" s="331"/>
      <c r="J18" s="331"/>
      <c r="K18" s="332"/>
      <c r="L18" s="38"/>
      <c r="M18" s="11"/>
    </row>
    <row r="19" spans="1:13" ht="18" customHeight="1" x14ac:dyDescent="0.55000000000000004">
      <c r="A19" s="42" t="s">
        <v>36</v>
      </c>
      <c r="C19" s="225" t="s">
        <v>196</v>
      </c>
      <c r="D19" s="6" t="s">
        <v>5</v>
      </c>
      <c r="E19" s="358" t="str">
        <f>'基本情報シート(添付不要)'!$D$16</f>
        <v>国立大学法人 日本医療研究開発大学</v>
      </c>
      <c r="F19" s="359"/>
      <c r="G19" s="359"/>
      <c r="H19" s="359"/>
      <c r="I19" s="359"/>
      <c r="J19" s="359"/>
      <c r="K19" s="360"/>
      <c r="L19" s="39"/>
      <c r="M19" s="11"/>
    </row>
    <row r="20" spans="1:13" ht="17.75" customHeight="1" x14ac:dyDescent="0.55000000000000004">
      <c r="A20" s="42" t="s">
        <v>36</v>
      </c>
      <c r="C20" s="181"/>
      <c r="D20" s="5" t="s">
        <v>6</v>
      </c>
      <c r="E20" s="358" t="str">
        <f>'基本情報シート(添付不要)'!$D$17</f>
        <v>研究開発室</v>
      </c>
      <c r="F20" s="359"/>
      <c r="G20" s="359"/>
      <c r="H20" s="359"/>
      <c r="I20" s="359"/>
      <c r="J20" s="359"/>
      <c r="K20" s="360"/>
      <c r="L20" s="39"/>
      <c r="M20" s="11"/>
    </row>
    <row r="21" spans="1:13" ht="18" customHeight="1" x14ac:dyDescent="0.55000000000000004">
      <c r="A21" s="42" t="s">
        <v>36</v>
      </c>
      <c r="C21" s="181"/>
      <c r="D21" s="5" t="s">
        <v>7</v>
      </c>
      <c r="E21" s="358" t="str">
        <f>'基本情報シート(添付不要)'!$D$18</f>
        <v>室長</v>
      </c>
      <c r="F21" s="359"/>
      <c r="G21" s="359"/>
      <c r="H21" s="359"/>
      <c r="I21" s="359"/>
      <c r="J21" s="359"/>
      <c r="K21" s="360"/>
      <c r="L21" s="39"/>
      <c r="M21" s="11"/>
    </row>
    <row r="22" spans="1:13" ht="18" customHeight="1" x14ac:dyDescent="0.55000000000000004">
      <c r="A22" s="42" t="s">
        <v>36</v>
      </c>
      <c r="C22" s="181"/>
      <c r="D22" s="5" t="s">
        <v>8</v>
      </c>
      <c r="E22" s="358" t="str">
        <f>'基本情報シート(添付不要)'!$D$19</f>
        <v>栄目戸　太郎</v>
      </c>
      <c r="F22" s="359"/>
      <c r="G22" s="359"/>
      <c r="H22" s="359"/>
      <c r="I22" s="359"/>
      <c r="J22" s="359"/>
      <c r="K22" s="360"/>
      <c r="L22" s="39"/>
      <c r="M22" s="11"/>
    </row>
    <row r="23" spans="1:13" x14ac:dyDescent="0.55000000000000004">
      <c r="A23" s="42"/>
      <c r="M23" s="11"/>
    </row>
    <row r="24" spans="1:13" ht="20.5" customHeight="1" x14ac:dyDescent="0.55000000000000004">
      <c r="A24" s="42"/>
      <c r="C24" s="8" t="s">
        <v>215</v>
      </c>
      <c r="D24" s="10"/>
      <c r="E24" s="223">
        <f>'基本情報シート(添付不要)'!D21</f>
        <v>44652</v>
      </c>
      <c r="F24" s="224"/>
      <c r="G24" s="20" t="s">
        <v>35</v>
      </c>
      <c r="H24" s="224">
        <f>'基本情報シート(添付不要)'!D22</f>
        <v>45016</v>
      </c>
      <c r="I24" s="224"/>
      <c r="J24" s="20"/>
      <c r="K24" s="21"/>
      <c r="L24" s="40"/>
      <c r="M24" s="11"/>
    </row>
    <row r="25" spans="1:13" x14ac:dyDescent="0.55000000000000004">
      <c r="A25" s="42"/>
      <c r="M25" s="11"/>
    </row>
    <row r="26" spans="1:13" x14ac:dyDescent="0.55000000000000004">
      <c r="A26" s="42"/>
      <c r="M26" s="11"/>
    </row>
    <row r="27" spans="1:13" x14ac:dyDescent="0.55000000000000004">
      <c r="A27" s="42"/>
      <c r="M27" s="11"/>
    </row>
    <row r="28" spans="1:13" ht="19.25" customHeight="1" x14ac:dyDescent="0.55000000000000004">
      <c r="A28" s="42"/>
      <c r="C28" s="17" t="s">
        <v>128</v>
      </c>
      <c r="M28" s="11"/>
    </row>
    <row r="29" spans="1:13" x14ac:dyDescent="0.55000000000000004">
      <c r="A29" s="42"/>
      <c r="C29" s="178"/>
      <c r="D29" s="178"/>
      <c r="E29" s="178"/>
      <c r="F29" s="178"/>
      <c r="G29" s="178"/>
      <c r="H29" s="178"/>
      <c r="I29" s="178"/>
      <c r="J29" s="178"/>
      <c r="K29" s="178"/>
      <c r="M29" s="11"/>
    </row>
    <row r="30" spans="1:13" x14ac:dyDescent="0.55000000000000004">
      <c r="A30" s="42"/>
      <c r="C30" s="1" t="s">
        <v>58</v>
      </c>
      <c r="M30" s="11"/>
    </row>
    <row r="31" spans="1:13" x14ac:dyDescent="0.55000000000000004">
      <c r="A31" s="42"/>
      <c r="C31" s="1" t="s">
        <v>252</v>
      </c>
      <c r="M31" s="11"/>
    </row>
    <row r="32" spans="1:13" x14ac:dyDescent="0.55000000000000004">
      <c r="A32" s="42"/>
      <c r="M32" s="11"/>
    </row>
    <row r="33" spans="1:13" x14ac:dyDescent="0.55000000000000004">
      <c r="A33" s="42"/>
      <c r="C33" s="1" t="s">
        <v>197</v>
      </c>
      <c r="M33" s="11"/>
    </row>
    <row r="34" spans="1:13" x14ac:dyDescent="0.55000000000000004">
      <c r="A34" s="42"/>
      <c r="C34" s="1" t="s">
        <v>198</v>
      </c>
      <c r="M34" s="11"/>
    </row>
    <row r="35" spans="1:13" x14ac:dyDescent="0.55000000000000004">
      <c r="A35" s="42"/>
      <c r="C35" s="1" t="s">
        <v>59</v>
      </c>
      <c r="M35" s="11"/>
    </row>
    <row r="36" spans="1:13" x14ac:dyDescent="0.55000000000000004">
      <c r="A36" s="42"/>
      <c r="C36" s="1" t="s">
        <v>199</v>
      </c>
      <c r="M36" s="11"/>
    </row>
    <row r="37" spans="1:13" x14ac:dyDescent="0.55000000000000004">
      <c r="A37" s="42"/>
      <c r="C37" s="1" t="s">
        <v>60</v>
      </c>
      <c r="M37" s="11"/>
    </row>
    <row r="38" spans="1:13" x14ac:dyDescent="0.55000000000000004">
      <c r="A38" s="42"/>
      <c r="M38" s="11"/>
    </row>
    <row r="39" spans="1:13" x14ac:dyDescent="0.55000000000000004">
      <c r="A39" s="42"/>
      <c r="C39" s="1" t="s">
        <v>200</v>
      </c>
      <c r="M39" s="11"/>
    </row>
    <row r="40" spans="1:13" x14ac:dyDescent="0.55000000000000004">
      <c r="A40" s="42"/>
      <c r="C40" s="1" t="s">
        <v>201</v>
      </c>
      <c r="M40" s="11"/>
    </row>
    <row r="41" spans="1:13" x14ac:dyDescent="0.55000000000000004">
      <c r="A41" s="42"/>
      <c r="M41" s="11"/>
    </row>
    <row r="42" spans="1:13" ht="86.5" customHeight="1" x14ac:dyDescent="0.55000000000000004">
      <c r="A42" s="42"/>
      <c r="C42" s="319"/>
      <c r="D42" s="320"/>
      <c r="E42" s="320"/>
      <c r="F42" s="320"/>
      <c r="G42" s="320"/>
      <c r="H42" s="320"/>
      <c r="I42" s="320"/>
      <c r="J42" s="320"/>
      <c r="K42" s="321"/>
      <c r="M42" s="11"/>
    </row>
    <row r="43" spans="1:13" x14ac:dyDescent="0.55000000000000004">
      <c r="A43" s="42"/>
      <c r="M43" s="11"/>
    </row>
    <row r="44" spans="1:13" x14ac:dyDescent="0.55000000000000004">
      <c r="A44" s="42"/>
      <c r="M44" s="11"/>
    </row>
    <row r="45" spans="1:13" ht="22.25" customHeight="1" x14ac:dyDescent="0.55000000000000004">
      <c r="A45" s="42"/>
      <c r="C45" s="17" t="s">
        <v>127</v>
      </c>
      <c r="M45" s="11"/>
    </row>
    <row r="46" spans="1:13" ht="27" customHeight="1" x14ac:dyDescent="0.55000000000000004">
      <c r="A46" s="42"/>
      <c r="C46" s="333" t="s">
        <v>251</v>
      </c>
      <c r="D46" s="334"/>
      <c r="E46" s="334"/>
      <c r="F46" s="334"/>
      <c r="G46" s="334"/>
      <c r="H46" s="334"/>
      <c r="I46" s="334"/>
      <c r="J46" s="334"/>
      <c r="K46" s="334"/>
      <c r="M46" s="11"/>
    </row>
    <row r="48" spans="1:13" x14ac:dyDescent="0.55000000000000004">
      <c r="C48" s="1" t="s">
        <v>61</v>
      </c>
    </row>
    <row r="49" spans="1:12" ht="63" customHeight="1" x14ac:dyDescent="0.55000000000000004">
      <c r="C49" s="176" t="s">
        <v>202</v>
      </c>
      <c r="D49" s="176"/>
      <c r="E49" s="176"/>
      <c r="F49" s="176"/>
      <c r="G49" s="176"/>
      <c r="H49" s="176"/>
      <c r="I49" s="176"/>
      <c r="J49" s="176"/>
      <c r="K49" s="176"/>
    </row>
    <row r="50" spans="1:12" ht="36.65" customHeight="1" x14ac:dyDescent="0.55000000000000004">
      <c r="C50" s="176" t="s">
        <v>62</v>
      </c>
      <c r="D50" s="176"/>
      <c r="E50" s="176"/>
      <c r="F50" s="176"/>
      <c r="G50" s="176"/>
      <c r="H50" s="176"/>
      <c r="I50" s="176"/>
      <c r="J50" s="176"/>
      <c r="K50" s="176"/>
    </row>
    <row r="51" spans="1:12" x14ac:dyDescent="0.55000000000000004">
      <c r="C51" s="1" t="s">
        <v>63</v>
      </c>
    </row>
    <row r="52" spans="1:12" x14ac:dyDescent="0.55000000000000004">
      <c r="C52" s="12" t="s">
        <v>136</v>
      </c>
      <c r="D52" s="95"/>
      <c r="E52" s="64" t="s">
        <v>137</v>
      </c>
      <c r="G52" s="64"/>
    </row>
    <row r="53" spans="1:12" x14ac:dyDescent="0.55000000000000004">
      <c r="C53" s="1" t="s">
        <v>138</v>
      </c>
      <c r="D53" s="96"/>
      <c r="E53" s="64" t="s">
        <v>137</v>
      </c>
      <c r="F53" s="12"/>
      <c r="G53" s="12"/>
    </row>
    <row r="54" spans="1:12" x14ac:dyDescent="0.55000000000000004">
      <c r="B54" s="64" t="s">
        <v>131</v>
      </c>
      <c r="C54" s="357"/>
      <c r="D54" s="357"/>
      <c r="E54" s="357"/>
      <c r="F54" s="357"/>
      <c r="G54" s="357"/>
      <c r="H54" s="357"/>
      <c r="I54" s="357"/>
      <c r="J54" s="357"/>
      <c r="K54" s="357"/>
    </row>
    <row r="55" spans="1:12" x14ac:dyDescent="0.55000000000000004">
      <c r="B55" s="64" t="s">
        <v>133</v>
      </c>
      <c r="C55" s="357" t="s">
        <v>132</v>
      </c>
      <c r="D55" s="357"/>
      <c r="E55" s="357"/>
      <c r="F55" s="357"/>
      <c r="G55" s="357"/>
      <c r="H55" s="357"/>
      <c r="I55" s="357"/>
      <c r="J55" s="357"/>
      <c r="K55" s="357"/>
    </row>
    <row r="56" spans="1:12" x14ac:dyDescent="0.55000000000000004">
      <c r="B56" s="64" t="s">
        <v>66</v>
      </c>
      <c r="C56" s="357"/>
      <c r="D56" s="357"/>
      <c r="E56" s="357"/>
      <c r="F56" s="357"/>
      <c r="G56" s="357"/>
      <c r="H56" s="357"/>
      <c r="I56" s="357"/>
      <c r="J56" s="357"/>
      <c r="K56" s="357"/>
    </row>
    <row r="58" spans="1:12" x14ac:dyDescent="0.55000000000000004">
      <c r="C58" s="1" t="s">
        <v>67</v>
      </c>
    </row>
    <row r="59" spans="1:12" ht="50.5" customHeight="1" x14ac:dyDescent="0.55000000000000004">
      <c r="C59" s="176" t="s">
        <v>203</v>
      </c>
      <c r="D59" s="176"/>
      <c r="E59" s="176"/>
      <c r="F59" s="176"/>
      <c r="G59" s="176"/>
      <c r="H59" s="176"/>
      <c r="I59" s="176"/>
      <c r="J59" s="176"/>
      <c r="K59" s="176"/>
    </row>
    <row r="60" spans="1:12" ht="29.5" customHeight="1" x14ac:dyDescent="0.55000000000000004">
      <c r="C60" s="176" t="s">
        <v>68</v>
      </c>
      <c r="D60" s="176"/>
      <c r="E60" s="176"/>
      <c r="F60" s="176"/>
      <c r="G60" s="176"/>
      <c r="H60" s="176"/>
      <c r="I60" s="176"/>
      <c r="J60" s="176"/>
      <c r="K60" s="176"/>
    </row>
    <row r="61" spans="1:12" x14ac:dyDescent="0.55000000000000004">
      <c r="A61" s="1"/>
      <c r="B61" s="12" t="s">
        <v>131</v>
      </c>
      <c r="C61" s="357" t="s">
        <v>130</v>
      </c>
      <c r="D61" s="357"/>
      <c r="E61" s="357"/>
      <c r="F61" s="357"/>
      <c r="G61" s="357"/>
      <c r="H61" s="357"/>
      <c r="I61" s="357"/>
      <c r="J61" s="357"/>
      <c r="K61" s="357"/>
      <c r="L61" s="1"/>
    </row>
    <row r="62" spans="1:12" x14ac:dyDescent="0.55000000000000004">
      <c r="A62" s="1"/>
      <c r="B62" s="1" t="s">
        <v>133</v>
      </c>
      <c r="C62" s="357" t="s">
        <v>132</v>
      </c>
      <c r="D62" s="357"/>
      <c r="E62" s="357"/>
      <c r="F62" s="357"/>
      <c r="G62" s="357"/>
      <c r="H62" s="357"/>
      <c r="I62" s="357"/>
      <c r="J62" s="357"/>
      <c r="K62" s="357"/>
      <c r="L62" s="1"/>
    </row>
    <row r="63" spans="1:12" x14ac:dyDescent="0.55000000000000004">
      <c r="A63" s="1"/>
      <c r="B63" s="1" t="s">
        <v>66</v>
      </c>
      <c r="C63" s="357"/>
      <c r="D63" s="357"/>
      <c r="E63" s="357"/>
      <c r="F63" s="357"/>
      <c r="G63" s="357"/>
      <c r="H63" s="357"/>
      <c r="I63" s="357"/>
      <c r="J63" s="357"/>
      <c r="K63" s="357"/>
      <c r="L63" s="1"/>
    </row>
    <row r="65" spans="1:12" ht="33.65" customHeight="1" x14ac:dyDescent="0.55000000000000004">
      <c r="A65" s="1"/>
      <c r="C65" s="176" t="s">
        <v>69</v>
      </c>
      <c r="D65" s="176"/>
      <c r="E65" s="176"/>
      <c r="F65" s="176"/>
      <c r="G65" s="176"/>
      <c r="H65" s="176"/>
      <c r="I65" s="176"/>
      <c r="J65" s="176"/>
      <c r="K65" s="176"/>
      <c r="L65" s="1"/>
    </row>
    <row r="66" spans="1:12" x14ac:dyDescent="0.55000000000000004">
      <c r="A66" s="1"/>
      <c r="C66" s="1" t="s">
        <v>70</v>
      </c>
      <c r="L66" s="1"/>
    </row>
    <row r="67" spans="1:12" x14ac:dyDescent="0.55000000000000004">
      <c r="A67" s="1"/>
      <c r="C67" s="1" t="s">
        <v>71</v>
      </c>
      <c r="L67" s="1"/>
    </row>
    <row r="68" spans="1:12" x14ac:dyDescent="0.55000000000000004">
      <c r="A68" s="1"/>
      <c r="C68" s="361"/>
      <c r="D68" s="361"/>
      <c r="E68" s="361"/>
      <c r="F68" s="361"/>
      <c r="G68" s="361"/>
      <c r="H68" s="361"/>
      <c r="I68" s="361"/>
      <c r="J68" s="361"/>
      <c r="K68" s="361"/>
      <c r="L68" s="1"/>
    </row>
    <row r="69" spans="1:12" x14ac:dyDescent="0.55000000000000004">
      <c r="C69" s="361"/>
      <c r="D69" s="361"/>
      <c r="E69" s="361"/>
      <c r="F69" s="361"/>
      <c r="G69" s="361"/>
      <c r="H69" s="361"/>
      <c r="I69" s="361"/>
      <c r="J69" s="361"/>
      <c r="K69" s="361"/>
    </row>
    <row r="70" spans="1:12" x14ac:dyDescent="0.55000000000000004">
      <c r="C70" s="361"/>
      <c r="D70" s="361"/>
      <c r="E70" s="361"/>
      <c r="F70" s="361"/>
      <c r="G70" s="361"/>
      <c r="H70" s="361"/>
      <c r="I70" s="361"/>
      <c r="J70" s="361"/>
      <c r="K70" s="361"/>
    </row>
    <row r="71" spans="1:12" x14ac:dyDescent="0.55000000000000004">
      <c r="C71" s="361"/>
      <c r="D71" s="361"/>
      <c r="E71" s="361"/>
      <c r="F71" s="361"/>
      <c r="G71" s="361"/>
      <c r="H71" s="361"/>
      <c r="I71" s="361"/>
      <c r="J71" s="361"/>
      <c r="K71" s="361"/>
    </row>
    <row r="72" spans="1:12" x14ac:dyDescent="0.55000000000000004">
      <c r="A72" s="1"/>
      <c r="C72" s="1" t="s">
        <v>72</v>
      </c>
      <c r="L72" s="1"/>
    </row>
    <row r="73" spans="1:12" x14ac:dyDescent="0.55000000000000004">
      <c r="A73" s="1"/>
      <c r="C73" s="1" t="s">
        <v>73</v>
      </c>
      <c r="L73" s="1"/>
    </row>
    <row r="74" spans="1:12" x14ac:dyDescent="0.55000000000000004">
      <c r="A74" s="1"/>
      <c r="C74" s="361"/>
      <c r="D74" s="361"/>
      <c r="E74" s="361"/>
      <c r="F74" s="361"/>
      <c r="G74" s="361"/>
      <c r="H74" s="361"/>
      <c r="I74" s="361"/>
      <c r="J74" s="361"/>
      <c r="K74" s="361"/>
      <c r="L74" s="1"/>
    </row>
    <row r="75" spans="1:12" x14ac:dyDescent="0.55000000000000004">
      <c r="C75" s="361"/>
      <c r="D75" s="361"/>
      <c r="E75" s="361"/>
      <c r="F75" s="361"/>
      <c r="G75" s="361"/>
      <c r="H75" s="361"/>
      <c r="I75" s="361"/>
      <c r="J75" s="361"/>
      <c r="K75" s="361"/>
    </row>
    <row r="76" spans="1:12" x14ac:dyDescent="0.55000000000000004">
      <c r="C76" s="361"/>
      <c r="D76" s="361"/>
      <c r="E76" s="361"/>
      <c r="F76" s="361"/>
      <c r="G76" s="361"/>
      <c r="H76" s="361"/>
      <c r="I76" s="361"/>
      <c r="J76" s="361"/>
      <c r="K76" s="361"/>
    </row>
    <row r="77" spans="1:12" x14ac:dyDescent="0.55000000000000004">
      <c r="C77" s="361"/>
      <c r="D77" s="361"/>
      <c r="E77" s="361"/>
      <c r="F77" s="361"/>
      <c r="G77" s="361"/>
      <c r="H77" s="361"/>
      <c r="I77" s="361"/>
      <c r="J77" s="361"/>
      <c r="K77" s="361"/>
    </row>
    <row r="78" spans="1:12" x14ac:dyDescent="0.55000000000000004">
      <c r="A78" s="1"/>
      <c r="C78" s="1" t="s">
        <v>74</v>
      </c>
      <c r="L78" s="1"/>
    </row>
    <row r="79" spans="1:12" ht="59.5" customHeight="1" x14ac:dyDescent="0.55000000000000004">
      <c r="A79" s="1"/>
      <c r="C79" s="176" t="s">
        <v>204</v>
      </c>
      <c r="D79" s="176"/>
      <c r="E79" s="176"/>
      <c r="F79" s="176"/>
      <c r="G79" s="176"/>
      <c r="H79" s="176"/>
      <c r="I79" s="176"/>
      <c r="J79" s="176"/>
      <c r="K79" s="176"/>
      <c r="L79" s="1"/>
    </row>
    <row r="80" spans="1:12" x14ac:dyDescent="0.55000000000000004">
      <c r="A80" s="1"/>
      <c r="C80" s="1" t="s">
        <v>75</v>
      </c>
      <c r="L80" s="1"/>
    </row>
    <row r="82" spans="1:12" x14ac:dyDescent="0.55000000000000004">
      <c r="A82" s="1"/>
      <c r="B82" s="12" t="s">
        <v>131</v>
      </c>
      <c r="C82" s="357"/>
      <c r="D82" s="357"/>
      <c r="E82" s="357"/>
      <c r="F82" s="357"/>
      <c r="G82" s="357"/>
      <c r="H82" s="357"/>
      <c r="I82" s="357"/>
      <c r="J82" s="357"/>
      <c r="K82" s="357"/>
      <c r="L82" s="1"/>
    </row>
    <row r="83" spans="1:12" x14ac:dyDescent="0.55000000000000004">
      <c r="A83" s="1"/>
      <c r="B83" s="1" t="s">
        <v>133</v>
      </c>
      <c r="C83" s="357"/>
      <c r="D83" s="357"/>
      <c r="E83" s="357"/>
      <c r="F83" s="357"/>
      <c r="G83" s="357"/>
      <c r="H83" s="357"/>
      <c r="I83" s="357"/>
      <c r="J83" s="357"/>
      <c r="K83" s="357"/>
      <c r="L83" s="1"/>
    </row>
    <row r="84" spans="1:12" x14ac:dyDescent="0.55000000000000004">
      <c r="A84" s="1"/>
      <c r="B84" s="1" t="s">
        <v>66</v>
      </c>
      <c r="C84" s="357"/>
      <c r="D84" s="357"/>
      <c r="E84" s="357"/>
      <c r="F84" s="357"/>
      <c r="G84" s="357"/>
      <c r="H84" s="357"/>
      <c r="I84" s="357"/>
      <c r="J84" s="357"/>
      <c r="K84" s="357"/>
      <c r="L84" s="1"/>
    </row>
    <row r="87" spans="1:12" x14ac:dyDescent="0.55000000000000004">
      <c r="A87" s="1"/>
      <c r="C87" s="91" t="s">
        <v>139</v>
      </c>
      <c r="L87" s="1"/>
    </row>
    <row r="88" spans="1:12" ht="31.25" customHeight="1" x14ac:dyDescent="0.55000000000000004">
      <c r="A88" s="1"/>
      <c r="C88" s="326" t="s">
        <v>205</v>
      </c>
      <c r="D88" s="326"/>
      <c r="E88" s="326"/>
      <c r="F88" s="326"/>
      <c r="G88" s="326"/>
      <c r="H88" s="326"/>
      <c r="I88" s="326"/>
      <c r="J88" s="326"/>
      <c r="K88" s="326"/>
      <c r="L88" s="1"/>
    </row>
    <row r="89" spans="1:12" x14ac:dyDescent="0.55000000000000004">
      <c r="A89" s="1"/>
      <c r="C89" s="1" t="s">
        <v>76</v>
      </c>
      <c r="L89" s="1"/>
    </row>
    <row r="90" spans="1:12" x14ac:dyDescent="0.55000000000000004">
      <c r="A90" s="1"/>
      <c r="C90" s="1" t="s">
        <v>140</v>
      </c>
      <c r="L90" s="1"/>
    </row>
    <row r="91" spans="1:12" x14ac:dyDescent="0.55000000000000004">
      <c r="A91" s="1"/>
      <c r="C91" s="1" t="s">
        <v>141</v>
      </c>
      <c r="L91" s="1"/>
    </row>
    <row r="92" spans="1:12" x14ac:dyDescent="0.55000000000000004">
      <c r="A92" s="1"/>
      <c r="C92" s="361"/>
      <c r="D92" s="361"/>
      <c r="E92" s="361"/>
      <c r="F92" s="361"/>
      <c r="G92" s="361"/>
      <c r="H92" s="361"/>
      <c r="I92" s="361"/>
      <c r="J92" s="361"/>
      <c r="K92" s="361"/>
      <c r="L92" s="1"/>
    </row>
    <row r="93" spans="1:12" x14ac:dyDescent="0.55000000000000004">
      <c r="C93" s="361"/>
      <c r="D93" s="361"/>
      <c r="E93" s="361"/>
      <c r="F93" s="361"/>
      <c r="G93" s="361"/>
      <c r="H93" s="361"/>
      <c r="I93" s="361"/>
      <c r="J93" s="361"/>
      <c r="K93" s="361"/>
    </row>
    <row r="94" spans="1:12" x14ac:dyDescent="0.55000000000000004">
      <c r="C94" s="361"/>
      <c r="D94" s="361"/>
      <c r="E94" s="361"/>
      <c r="F94" s="361"/>
      <c r="G94" s="361"/>
      <c r="H94" s="361"/>
      <c r="I94" s="361"/>
      <c r="J94" s="361"/>
      <c r="K94" s="361"/>
    </row>
    <row r="95" spans="1:12" x14ac:dyDescent="0.55000000000000004">
      <c r="A95" s="1"/>
      <c r="C95" s="17" t="s">
        <v>142</v>
      </c>
      <c r="L95" s="1"/>
    </row>
    <row r="96" spans="1:12" ht="29.5" customHeight="1" x14ac:dyDescent="0.55000000000000004">
      <c r="A96" s="1"/>
      <c r="C96" s="326" t="s">
        <v>143</v>
      </c>
      <c r="D96" s="326"/>
      <c r="E96" s="326"/>
      <c r="F96" s="326"/>
      <c r="G96" s="326"/>
      <c r="H96" s="326"/>
      <c r="I96" s="326"/>
      <c r="J96" s="326"/>
      <c r="K96" s="326"/>
      <c r="L96" s="1"/>
    </row>
    <row r="97" spans="1:12" ht="37.25" customHeight="1" x14ac:dyDescent="0.55000000000000004">
      <c r="A97" s="1"/>
      <c r="C97" s="176" t="s">
        <v>206</v>
      </c>
      <c r="D97" s="176"/>
      <c r="E97" s="176"/>
      <c r="F97" s="176"/>
      <c r="G97" s="176"/>
      <c r="H97" s="176"/>
      <c r="I97" s="176"/>
      <c r="J97" s="176"/>
      <c r="K97" s="176"/>
      <c r="L97" s="1"/>
    </row>
    <row r="98" spans="1:12" ht="41.5" customHeight="1" x14ac:dyDescent="0.55000000000000004">
      <c r="A98" s="1"/>
      <c r="C98" s="176" t="s">
        <v>207</v>
      </c>
      <c r="D98" s="176"/>
      <c r="E98" s="176"/>
      <c r="F98" s="176"/>
      <c r="G98" s="176"/>
      <c r="H98" s="176"/>
      <c r="I98" s="176"/>
      <c r="J98" s="176"/>
      <c r="K98" s="176"/>
      <c r="L98" s="1"/>
    </row>
    <row r="99" spans="1:12" x14ac:dyDescent="0.55000000000000004">
      <c r="A99" s="1"/>
      <c r="C99" s="361"/>
      <c r="D99" s="361"/>
      <c r="E99" s="361"/>
      <c r="F99" s="361"/>
      <c r="G99" s="361"/>
      <c r="H99" s="361"/>
      <c r="I99" s="361"/>
      <c r="J99" s="361"/>
      <c r="K99" s="361"/>
      <c r="L99" s="1"/>
    </row>
    <row r="100" spans="1:12" x14ac:dyDescent="0.55000000000000004">
      <c r="C100" s="361"/>
      <c r="D100" s="361"/>
      <c r="E100" s="361"/>
      <c r="F100" s="361"/>
      <c r="G100" s="361"/>
      <c r="H100" s="361"/>
      <c r="I100" s="361"/>
      <c r="J100" s="361"/>
      <c r="K100" s="361"/>
    </row>
    <row r="101" spans="1:12" x14ac:dyDescent="0.55000000000000004">
      <c r="C101" s="361"/>
      <c r="D101" s="361"/>
      <c r="E101" s="361"/>
      <c r="F101" s="361"/>
      <c r="G101" s="361"/>
      <c r="H101" s="361"/>
      <c r="I101" s="361"/>
      <c r="J101" s="361"/>
      <c r="K101" s="361"/>
    </row>
    <row r="102" spans="1:12" x14ac:dyDescent="0.55000000000000004">
      <c r="C102" s="361"/>
      <c r="D102" s="361"/>
      <c r="E102" s="361"/>
      <c r="F102" s="361"/>
      <c r="G102" s="361"/>
      <c r="H102" s="361"/>
      <c r="I102" s="361"/>
      <c r="J102" s="361"/>
      <c r="K102" s="361"/>
    </row>
    <row r="103" spans="1:12" x14ac:dyDescent="0.55000000000000004">
      <c r="C103" s="361"/>
      <c r="D103" s="361"/>
      <c r="E103" s="361"/>
      <c r="F103" s="361"/>
      <c r="G103" s="361"/>
      <c r="H103" s="361"/>
      <c r="I103" s="361"/>
      <c r="J103" s="361"/>
      <c r="K103" s="361"/>
    </row>
    <row r="104" spans="1:12" x14ac:dyDescent="0.55000000000000004">
      <c r="A104" s="1"/>
      <c r="C104" s="17" t="s">
        <v>144</v>
      </c>
      <c r="L104" s="1"/>
    </row>
    <row r="105" spans="1:12" ht="38" customHeight="1" x14ac:dyDescent="0.55000000000000004">
      <c r="A105" s="1"/>
      <c r="C105" s="326" t="s">
        <v>145</v>
      </c>
      <c r="D105" s="326"/>
      <c r="E105" s="326"/>
      <c r="F105" s="326"/>
      <c r="G105" s="326"/>
      <c r="H105" s="326"/>
      <c r="I105" s="326"/>
      <c r="J105" s="326"/>
      <c r="K105" s="326"/>
      <c r="L105" s="1"/>
    </row>
    <row r="106" spans="1:12" x14ac:dyDescent="0.55000000000000004">
      <c r="A106" s="1"/>
      <c r="C106" s="1" t="s">
        <v>77</v>
      </c>
      <c r="L106" s="1"/>
    </row>
    <row r="107" spans="1:12" x14ac:dyDescent="0.55000000000000004">
      <c r="A107" s="1"/>
      <c r="C107" s="1" t="s">
        <v>209</v>
      </c>
      <c r="L107" s="1"/>
    </row>
    <row r="108" spans="1:12" x14ac:dyDescent="0.55000000000000004">
      <c r="A108" s="1"/>
      <c r="C108" s="1" t="s">
        <v>208</v>
      </c>
      <c r="L108" s="1"/>
    </row>
    <row r="109" spans="1:12" x14ac:dyDescent="0.55000000000000004">
      <c r="A109" s="1"/>
      <c r="C109" s="361"/>
      <c r="D109" s="361"/>
      <c r="E109" s="361"/>
      <c r="F109" s="361"/>
      <c r="G109" s="361"/>
      <c r="H109" s="361"/>
      <c r="I109" s="361"/>
      <c r="J109" s="361"/>
      <c r="K109" s="361"/>
      <c r="L109" s="1"/>
    </row>
    <row r="110" spans="1:12" x14ac:dyDescent="0.55000000000000004">
      <c r="C110" s="361"/>
      <c r="D110" s="361"/>
      <c r="E110" s="361"/>
      <c r="F110" s="361"/>
      <c r="G110" s="361"/>
      <c r="H110" s="361"/>
      <c r="I110" s="361"/>
      <c r="J110" s="361"/>
      <c r="K110" s="361"/>
    </row>
    <row r="111" spans="1:12" x14ac:dyDescent="0.55000000000000004">
      <c r="C111" s="361"/>
      <c r="D111" s="361"/>
      <c r="E111" s="361"/>
      <c r="F111" s="361"/>
      <c r="G111" s="361"/>
      <c r="H111" s="361"/>
      <c r="I111" s="361"/>
      <c r="J111" s="361"/>
      <c r="K111" s="361"/>
    </row>
    <row r="112" spans="1:12" x14ac:dyDescent="0.55000000000000004">
      <c r="C112" s="361"/>
      <c r="D112" s="361"/>
      <c r="E112" s="361"/>
      <c r="F112" s="361"/>
      <c r="G112" s="361"/>
      <c r="H112" s="361"/>
      <c r="I112" s="361"/>
      <c r="J112" s="361"/>
      <c r="K112" s="361"/>
    </row>
    <row r="113" spans="1:12" x14ac:dyDescent="0.55000000000000004">
      <c r="A113" s="1"/>
      <c r="C113" s="17" t="s">
        <v>134</v>
      </c>
      <c r="L113" s="1"/>
    </row>
    <row r="114" spans="1:12" ht="32" customHeight="1" x14ac:dyDescent="0.55000000000000004">
      <c r="A114" s="1"/>
      <c r="C114" s="176" t="s">
        <v>78</v>
      </c>
      <c r="D114" s="176"/>
      <c r="E114" s="176"/>
      <c r="F114" s="176"/>
      <c r="G114" s="176"/>
      <c r="H114" s="176"/>
      <c r="I114" s="176"/>
      <c r="J114" s="176"/>
      <c r="K114" s="176"/>
      <c r="L114" s="1"/>
    </row>
    <row r="115" spans="1:12" ht="32" customHeight="1" x14ac:dyDescent="0.55000000000000004">
      <c r="A115" s="1"/>
      <c r="C115" s="176" t="s">
        <v>79</v>
      </c>
      <c r="D115" s="176"/>
      <c r="E115" s="176"/>
      <c r="F115" s="176"/>
      <c r="G115" s="176"/>
      <c r="H115" s="176"/>
      <c r="I115" s="176"/>
      <c r="J115" s="176"/>
      <c r="K115" s="176"/>
      <c r="L115" s="1"/>
    </row>
    <row r="116" spans="1:12" ht="58.25" customHeight="1" x14ac:dyDescent="0.55000000000000004">
      <c r="A116" s="1"/>
      <c r="C116" s="176" t="s">
        <v>80</v>
      </c>
      <c r="D116" s="176"/>
      <c r="E116" s="176"/>
      <c r="F116" s="176"/>
      <c r="G116" s="176"/>
      <c r="H116" s="176"/>
      <c r="I116" s="176"/>
      <c r="J116" s="176"/>
      <c r="K116" s="176"/>
      <c r="L116" s="1"/>
    </row>
    <row r="117" spans="1:12" ht="32" customHeight="1" x14ac:dyDescent="0.55000000000000004">
      <c r="A117" s="1"/>
      <c r="C117" s="176" t="s">
        <v>81</v>
      </c>
      <c r="D117" s="176"/>
      <c r="E117" s="176"/>
      <c r="F117" s="176"/>
      <c r="G117" s="176"/>
      <c r="H117" s="176"/>
      <c r="I117" s="176"/>
      <c r="J117" s="176"/>
      <c r="K117" s="176"/>
      <c r="L117" s="1"/>
    </row>
    <row r="118" spans="1:12" ht="32" customHeight="1" x14ac:dyDescent="0.55000000000000004">
      <c r="A118" s="1"/>
      <c r="C118" s="176" t="s">
        <v>82</v>
      </c>
      <c r="D118" s="176"/>
      <c r="E118" s="176"/>
      <c r="F118" s="176"/>
      <c r="G118" s="176"/>
      <c r="H118" s="176"/>
      <c r="I118" s="176"/>
      <c r="J118" s="176"/>
      <c r="K118" s="176"/>
      <c r="L118" s="1"/>
    </row>
    <row r="119" spans="1:12" x14ac:dyDescent="0.55000000000000004">
      <c r="A119" s="1"/>
      <c r="C119" s="361"/>
      <c r="D119" s="361"/>
      <c r="E119" s="361"/>
      <c r="F119" s="361"/>
      <c r="G119" s="361"/>
      <c r="H119" s="361"/>
      <c r="I119" s="361"/>
      <c r="J119" s="361"/>
      <c r="K119" s="361"/>
      <c r="L119" s="1"/>
    </row>
    <row r="120" spans="1:12" x14ac:dyDescent="0.55000000000000004">
      <c r="C120" s="361"/>
      <c r="D120" s="361"/>
      <c r="E120" s="361"/>
      <c r="F120" s="361"/>
      <c r="G120" s="361"/>
      <c r="H120" s="361"/>
      <c r="I120" s="361"/>
      <c r="J120" s="361"/>
      <c r="K120" s="361"/>
    </row>
    <row r="121" spans="1:12" x14ac:dyDescent="0.55000000000000004">
      <c r="A121" s="1"/>
      <c r="C121" s="176" t="s">
        <v>210</v>
      </c>
      <c r="D121" s="176"/>
      <c r="E121" s="176"/>
      <c r="F121" s="176"/>
      <c r="G121" s="176"/>
      <c r="H121" s="176"/>
      <c r="I121" s="176"/>
      <c r="J121" s="176"/>
      <c r="K121" s="176"/>
      <c r="L121" s="1"/>
    </row>
    <row r="122" spans="1:12" x14ac:dyDescent="0.55000000000000004">
      <c r="A122" s="1"/>
      <c r="C122" s="176"/>
      <c r="D122" s="176"/>
      <c r="E122" s="176"/>
      <c r="F122" s="176"/>
      <c r="G122" s="176"/>
      <c r="H122" s="176"/>
      <c r="I122" s="176"/>
      <c r="J122" s="176"/>
      <c r="K122" s="176"/>
      <c r="L122" s="1"/>
    </row>
    <row r="123" spans="1:12" x14ac:dyDescent="0.55000000000000004">
      <c r="A123" s="1"/>
      <c r="C123" s="176"/>
      <c r="D123" s="176"/>
      <c r="E123" s="176"/>
      <c r="F123" s="176"/>
      <c r="G123" s="176"/>
      <c r="H123" s="176"/>
      <c r="I123" s="176"/>
      <c r="J123" s="176"/>
      <c r="K123" s="176"/>
      <c r="L123" s="1"/>
    </row>
    <row r="125" spans="1:12" x14ac:dyDescent="0.55000000000000004">
      <c r="A125" s="1"/>
      <c r="C125" s="17" t="s">
        <v>135</v>
      </c>
      <c r="L125" s="1"/>
    </row>
    <row r="127" spans="1:12" ht="18" customHeight="1" x14ac:dyDescent="0.55000000000000004">
      <c r="A127" s="1"/>
      <c r="C127" s="335" t="s">
        <v>83</v>
      </c>
      <c r="D127" s="336"/>
      <c r="E127" s="336"/>
      <c r="F127" s="337"/>
      <c r="G127" s="67" t="s">
        <v>84</v>
      </c>
      <c r="H127" s="67" t="s">
        <v>85</v>
      </c>
      <c r="I127" s="181" t="s">
        <v>86</v>
      </c>
      <c r="J127" s="181"/>
      <c r="K127" s="67" t="s">
        <v>87</v>
      </c>
      <c r="L127" s="1"/>
    </row>
    <row r="128" spans="1:12" x14ac:dyDescent="0.55000000000000004">
      <c r="A128" s="1"/>
      <c r="C128" s="348" t="s">
        <v>88</v>
      </c>
      <c r="D128" s="349"/>
      <c r="E128" s="349"/>
      <c r="F128" s="350"/>
      <c r="G128" s="67" t="s">
        <v>168</v>
      </c>
      <c r="H128" s="67" t="s">
        <v>89</v>
      </c>
      <c r="I128" s="338"/>
      <c r="J128" s="338"/>
      <c r="K128" s="67" t="s">
        <v>89</v>
      </c>
      <c r="L128" s="1"/>
    </row>
    <row r="129" spans="1:12" x14ac:dyDescent="0.55000000000000004">
      <c r="A129" s="1"/>
      <c r="C129" s="348" t="s">
        <v>90</v>
      </c>
      <c r="D129" s="349"/>
      <c r="E129" s="349"/>
      <c r="F129" s="350"/>
      <c r="G129" s="67" t="s">
        <v>89</v>
      </c>
      <c r="H129" s="67" t="s">
        <v>89</v>
      </c>
      <c r="I129" s="338"/>
      <c r="J129" s="338"/>
      <c r="K129" s="67" t="s">
        <v>89</v>
      </c>
      <c r="L129" s="1"/>
    </row>
    <row r="130" spans="1:12" x14ac:dyDescent="0.55000000000000004">
      <c r="A130" s="1"/>
      <c r="C130" s="348" t="s">
        <v>91</v>
      </c>
      <c r="D130" s="349"/>
      <c r="E130" s="349"/>
      <c r="F130" s="350"/>
      <c r="G130" s="67" t="s">
        <v>89</v>
      </c>
      <c r="H130" s="67" t="s">
        <v>89</v>
      </c>
      <c r="I130" s="338"/>
      <c r="J130" s="338"/>
      <c r="K130" s="67" t="s">
        <v>89</v>
      </c>
      <c r="L130" s="1"/>
    </row>
    <row r="131" spans="1:12" x14ac:dyDescent="0.55000000000000004">
      <c r="A131" s="1"/>
      <c r="C131" s="348" t="s">
        <v>260</v>
      </c>
      <c r="D131" s="349"/>
      <c r="E131" s="349"/>
      <c r="F131" s="350"/>
      <c r="G131" s="67" t="s">
        <v>89</v>
      </c>
      <c r="H131" s="67" t="s">
        <v>89</v>
      </c>
      <c r="I131" s="338"/>
      <c r="J131" s="338"/>
      <c r="K131" s="67" t="s">
        <v>89</v>
      </c>
      <c r="L131" s="1"/>
    </row>
    <row r="132" spans="1:12" x14ac:dyDescent="0.55000000000000004">
      <c r="A132" s="1"/>
      <c r="C132" s="348" t="s">
        <v>92</v>
      </c>
      <c r="D132" s="349"/>
      <c r="E132" s="349"/>
      <c r="F132" s="350"/>
      <c r="G132" s="67" t="s">
        <v>89</v>
      </c>
      <c r="H132" s="67" t="s">
        <v>89</v>
      </c>
      <c r="I132" s="338"/>
      <c r="J132" s="338"/>
      <c r="K132" s="67" t="s">
        <v>89</v>
      </c>
      <c r="L132" s="1"/>
    </row>
    <row r="133" spans="1:12" ht="26.25" customHeight="1" x14ac:dyDescent="0.55000000000000004">
      <c r="A133" s="1"/>
      <c r="C133" s="339" t="s">
        <v>261</v>
      </c>
      <c r="D133" s="340"/>
      <c r="E133" s="340"/>
      <c r="F133" s="341"/>
      <c r="G133" s="157" t="s">
        <v>89</v>
      </c>
      <c r="H133" s="157" t="s">
        <v>89</v>
      </c>
      <c r="I133" s="185"/>
      <c r="J133" s="186"/>
      <c r="K133" s="157" t="s">
        <v>89</v>
      </c>
      <c r="L133" s="1"/>
    </row>
    <row r="134" spans="1:12" x14ac:dyDescent="0.55000000000000004">
      <c r="A134" s="1"/>
      <c r="C134" s="348" t="s">
        <v>93</v>
      </c>
      <c r="D134" s="349"/>
      <c r="E134" s="349"/>
      <c r="F134" s="350"/>
      <c r="G134" s="67" t="s">
        <v>89</v>
      </c>
      <c r="H134" s="67" t="s">
        <v>89</v>
      </c>
      <c r="I134" s="338"/>
      <c r="J134" s="338"/>
      <c r="K134" s="67" t="s">
        <v>89</v>
      </c>
      <c r="L134" s="1"/>
    </row>
    <row r="135" spans="1:12" x14ac:dyDescent="0.55000000000000004">
      <c r="A135" s="1"/>
      <c r="C135" s="348" t="s">
        <v>94</v>
      </c>
      <c r="D135" s="349"/>
      <c r="E135" s="349"/>
      <c r="F135" s="350"/>
      <c r="G135" s="67" t="s">
        <v>89</v>
      </c>
      <c r="H135" s="67" t="s">
        <v>89</v>
      </c>
      <c r="I135" s="338"/>
      <c r="J135" s="338"/>
      <c r="K135" s="67" t="s">
        <v>89</v>
      </c>
      <c r="L135" s="1"/>
    </row>
    <row r="136" spans="1:12" x14ac:dyDescent="0.55000000000000004">
      <c r="A136" s="1"/>
      <c r="C136" s="351" t="s">
        <v>95</v>
      </c>
      <c r="D136" s="352"/>
      <c r="E136" s="352"/>
      <c r="F136" s="352"/>
      <c r="G136" s="92"/>
      <c r="H136" s="346" t="s">
        <v>89</v>
      </c>
      <c r="I136" s="355"/>
      <c r="J136" s="355"/>
      <c r="K136" s="346" t="s">
        <v>89</v>
      </c>
      <c r="L136" s="1"/>
    </row>
    <row r="137" spans="1:12" x14ac:dyDescent="0.55000000000000004">
      <c r="C137" s="353" t="s">
        <v>146</v>
      </c>
      <c r="D137" s="354"/>
      <c r="E137" s="354"/>
      <c r="F137" s="354"/>
      <c r="G137" s="93"/>
      <c r="H137" s="347"/>
      <c r="I137" s="356"/>
      <c r="J137" s="356"/>
      <c r="K137" s="347"/>
    </row>
    <row r="138" spans="1:12" x14ac:dyDescent="0.55000000000000004">
      <c r="A138" s="1"/>
      <c r="L138" s="1"/>
    </row>
    <row r="139" spans="1:12" x14ac:dyDescent="0.55000000000000004">
      <c r="A139" s="1"/>
      <c r="C139" s="1" t="s">
        <v>96</v>
      </c>
      <c r="L139" s="1"/>
    </row>
    <row r="140" spans="1:12" x14ac:dyDescent="0.55000000000000004">
      <c r="A140" s="1"/>
      <c r="C140" s="1" t="s">
        <v>97</v>
      </c>
      <c r="H140" s="174"/>
      <c r="I140" s="174"/>
      <c r="J140" s="174"/>
      <c r="K140" s="174"/>
      <c r="L140" s="1"/>
    </row>
    <row r="141" spans="1:12" x14ac:dyDescent="0.55000000000000004">
      <c r="C141" s="1" t="s">
        <v>98</v>
      </c>
      <c r="H141" s="178"/>
      <c r="I141" s="178"/>
      <c r="J141" s="178"/>
      <c r="K141" s="178"/>
    </row>
    <row r="142" spans="1:12" x14ac:dyDescent="0.55000000000000004">
      <c r="A142" s="1"/>
      <c r="L142" s="1"/>
    </row>
    <row r="143" spans="1:12" x14ac:dyDescent="0.55000000000000004">
      <c r="A143" s="1"/>
      <c r="C143" s="1" t="s">
        <v>99</v>
      </c>
      <c r="L143" s="1"/>
    </row>
    <row r="144" spans="1:12" x14ac:dyDescent="0.55000000000000004">
      <c r="A144" s="1"/>
      <c r="C144" s="1" t="s">
        <v>100</v>
      </c>
      <c r="F144" s="176"/>
      <c r="G144" s="176"/>
      <c r="H144" s="176"/>
      <c r="I144" s="176"/>
      <c r="J144" s="176"/>
      <c r="K144" s="176"/>
      <c r="L144" s="1"/>
    </row>
    <row r="145" spans="1:12" x14ac:dyDescent="0.55000000000000004">
      <c r="C145" s="1" t="s">
        <v>101</v>
      </c>
      <c r="F145" s="176"/>
      <c r="G145" s="176"/>
      <c r="H145" s="176"/>
      <c r="I145" s="176"/>
      <c r="J145" s="176"/>
      <c r="K145" s="176"/>
    </row>
    <row r="146" spans="1:12" x14ac:dyDescent="0.55000000000000004">
      <c r="A146" s="1"/>
      <c r="L146" s="1"/>
    </row>
    <row r="147" spans="1:12" x14ac:dyDescent="0.55000000000000004">
      <c r="C147" s="17" t="s">
        <v>147</v>
      </c>
    </row>
    <row r="148" spans="1:12" x14ac:dyDescent="0.55000000000000004">
      <c r="A148" s="1"/>
      <c r="L148" s="1"/>
    </row>
    <row r="149" spans="1:12" x14ac:dyDescent="0.55000000000000004">
      <c r="A149" s="1"/>
      <c r="C149" s="1" t="s">
        <v>102</v>
      </c>
      <c r="L149" s="1"/>
    </row>
    <row r="150" spans="1:12" ht="32" customHeight="1" x14ac:dyDescent="0.55000000000000004">
      <c r="A150" s="1"/>
      <c r="C150" s="1" t="s">
        <v>15</v>
      </c>
      <c r="L150" s="1"/>
    </row>
    <row r="151" spans="1:12" ht="32" customHeight="1" x14ac:dyDescent="0.55000000000000004">
      <c r="A151" s="1"/>
      <c r="C151" s="176" t="s">
        <v>103</v>
      </c>
      <c r="D151" s="176"/>
      <c r="E151" s="176"/>
      <c r="F151" s="176"/>
      <c r="G151" s="176"/>
      <c r="H151" s="176"/>
      <c r="I151" s="176"/>
      <c r="J151" s="176"/>
      <c r="K151" s="176"/>
      <c r="L151" s="1"/>
    </row>
    <row r="152" spans="1:12" ht="28.5" customHeight="1" x14ac:dyDescent="0.55000000000000004">
      <c r="A152" s="1"/>
      <c r="C152" s="176" t="s">
        <v>267</v>
      </c>
      <c r="D152" s="176"/>
      <c r="E152" s="176"/>
      <c r="F152" s="176"/>
      <c r="G152" s="176"/>
      <c r="H152" s="176"/>
      <c r="I152" s="176"/>
      <c r="J152" s="176"/>
      <c r="K152" s="176"/>
      <c r="L152" s="1"/>
    </row>
    <row r="153" spans="1:12" x14ac:dyDescent="0.55000000000000004">
      <c r="A153" s="1"/>
      <c r="C153" s="1" t="s">
        <v>64</v>
      </c>
      <c r="D153" s="176"/>
      <c r="E153" s="176"/>
      <c r="F153" s="176"/>
      <c r="G153" s="176"/>
      <c r="H153" s="176"/>
      <c r="I153" s="176"/>
      <c r="J153" s="176"/>
      <c r="K153" s="176"/>
      <c r="L153" s="1"/>
    </row>
    <row r="154" spans="1:12" x14ac:dyDescent="0.55000000000000004">
      <c r="C154" s="1" t="s">
        <v>65</v>
      </c>
      <c r="D154" s="176"/>
      <c r="E154" s="176"/>
      <c r="F154" s="176"/>
      <c r="G154" s="176"/>
      <c r="H154" s="176"/>
      <c r="I154" s="176"/>
      <c r="J154" s="176"/>
      <c r="K154" s="176"/>
    </row>
    <row r="155" spans="1:12" x14ac:dyDescent="0.55000000000000004">
      <c r="A155" s="1"/>
    </row>
    <row r="156" spans="1:12" x14ac:dyDescent="0.55000000000000004">
      <c r="A156" s="1"/>
      <c r="C156" s="1" t="s">
        <v>104</v>
      </c>
    </row>
    <row r="157" spans="1:12" ht="27" customHeight="1" x14ac:dyDescent="0.55000000000000004">
      <c r="A157" s="1"/>
      <c r="C157" s="1" t="s">
        <v>15</v>
      </c>
    </row>
    <row r="158" spans="1:12" ht="48" customHeight="1" x14ac:dyDescent="0.55000000000000004">
      <c r="C158" s="176" t="s">
        <v>211</v>
      </c>
      <c r="D158" s="176"/>
      <c r="E158" s="176"/>
      <c r="F158" s="176"/>
      <c r="G158" s="176"/>
      <c r="H158" s="176"/>
      <c r="I158" s="176"/>
      <c r="J158" s="176"/>
      <c r="K158" s="176"/>
    </row>
    <row r="159" spans="1:12" ht="7.5" customHeight="1" x14ac:dyDescent="0.55000000000000004">
      <c r="A159" s="1"/>
    </row>
    <row r="160" spans="1:12" ht="18" customHeight="1" x14ac:dyDescent="0.55000000000000004">
      <c r="A160" s="1"/>
      <c r="B160" s="1" t="s">
        <v>105</v>
      </c>
      <c r="L160" s="1"/>
    </row>
    <row r="161" spans="1:12" ht="18" customHeight="1" x14ac:dyDescent="0.55000000000000004">
      <c r="A161" s="1"/>
      <c r="B161" s="67" t="s">
        <v>266</v>
      </c>
      <c r="C161" s="183" t="s">
        <v>106</v>
      </c>
      <c r="D161" s="183"/>
      <c r="E161" s="183" t="s">
        <v>148</v>
      </c>
      <c r="F161" s="183"/>
      <c r="G161" s="183"/>
      <c r="H161" s="183" t="s">
        <v>149</v>
      </c>
      <c r="I161" s="183"/>
      <c r="J161" s="183"/>
      <c r="K161" s="157" t="s">
        <v>107</v>
      </c>
      <c r="L161" s="1"/>
    </row>
    <row r="162" spans="1:12" ht="18" customHeight="1" x14ac:dyDescent="0.55000000000000004">
      <c r="A162" s="1"/>
      <c r="B162" s="67" t="s">
        <v>108</v>
      </c>
      <c r="C162" s="362" t="s">
        <v>109</v>
      </c>
      <c r="D162" s="362"/>
      <c r="E162" s="364" t="s">
        <v>150</v>
      </c>
      <c r="F162" s="365"/>
      <c r="G162" s="366"/>
      <c r="H162" s="362" t="s">
        <v>110</v>
      </c>
      <c r="I162" s="362"/>
      <c r="J162" s="362"/>
      <c r="K162" s="158" t="s">
        <v>111</v>
      </c>
      <c r="L162" s="1"/>
    </row>
    <row r="163" spans="1:12" x14ac:dyDescent="0.55000000000000004">
      <c r="A163" s="1"/>
      <c r="B163" s="67">
        <v>1</v>
      </c>
      <c r="C163" s="362" t="s">
        <v>112</v>
      </c>
      <c r="D163" s="362"/>
      <c r="E163" s="364" t="s">
        <v>150</v>
      </c>
      <c r="F163" s="365"/>
      <c r="G163" s="366"/>
      <c r="H163" s="362" t="s">
        <v>113</v>
      </c>
      <c r="I163" s="362"/>
      <c r="J163" s="362"/>
      <c r="K163" s="158" t="s">
        <v>114</v>
      </c>
      <c r="L163" s="1"/>
    </row>
    <row r="164" spans="1:12" x14ac:dyDescent="0.55000000000000004">
      <c r="A164" s="1"/>
      <c r="B164" s="67">
        <v>2</v>
      </c>
      <c r="C164" s="363"/>
      <c r="D164" s="363"/>
      <c r="E164" s="343"/>
      <c r="F164" s="344"/>
      <c r="G164" s="345"/>
      <c r="H164" s="343"/>
      <c r="I164" s="344"/>
      <c r="J164" s="345"/>
      <c r="K164" s="175"/>
      <c r="L164" s="1"/>
    </row>
    <row r="165" spans="1:12" x14ac:dyDescent="0.55000000000000004">
      <c r="A165" s="1"/>
      <c r="B165" s="67">
        <v>3</v>
      </c>
      <c r="C165" s="363"/>
      <c r="D165" s="363"/>
      <c r="E165" s="343"/>
      <c r="F165" s="344"/>
      <c r="G165" s="345"/>
      <c r="H165" s="343"/>
      <c r="I165" s="344"/>
      <c r="J165" s="345"/>
      <c r="K165" s="175"/>
      <c r="L165" s="1"/>
    </row>
    <row r="166" spans="1:12" x14ac:dyDescent="0.55000000000000004">
      <c r="A166" s="1"/>
      <c r="C166" s="1" t="s">
        <v>115</v>
      </c>
    </row>
    <row r="167" spans="1:12" x14ac:dyDescent="0.55000000000000004">
      <c r="A167" s="1"/>
      <c r="C167" s="1" t="s">
        <v>151</v>
      </c>
    </row>
    <row r="168" spans="1:12" x14ac:dyDescent="0.55000000000000004">
      <c r="A168" s="1"/>
      <c r="C168" s="1" t="s">
        <v>116</v>
      </c>
    </row>
    <row r="169" spans="1:12" x14ac:dyDescent="0.55000000000000004">
      <c r="A169" s="1"/>
      <c r="C169" s="97" t="s">
        <v>117</v>
      </c>
      <c r="D169" s="98"/>
      <c r="E169" s="98"/>
      <c r="F169" s="98"/>
      <c r="G169" s="98"/>
      <c r="H169" s="98"/>
      <c r="I169" s="98"/>
      <c r="J169" s="98"/>
      <c r="K169" s="99"/>
    </row>
    <row r="170" spans="1:12" x14ac:dyDescent="0.55000000000000004">
      <c r="A170" s="1"/>
      <c r="C170" s="100" t="s">
        <v>118</v>
      </c>
      <c r="D170" s="11"/>
      <c r="E170" s="11"/>
      <c r="F170" s="11"/>
      <c r="G170" s="11"/>
      <c r="H170" s="11"/>
      <c r="I170" s="11"/>
      <c r="J170" s="11"/>
      <c r="K170" s="101"/>
    </row>
    <row r="171" spans="1:12" x14ac:dyDescent="0.55000000000000004">
      <c r="A171" s="1"/>
      <c r="C171" s="100" t="s">
        <v>119</v>
      </c>
      <c r="D171" s="11"/>
      <c r="E171" s="11"/>
      <c r="F171" s="11"/>
      <c r="G171" s="11"/>
      <c r="H171" s="11"/>
      <c r="I171" s="11"/>
      <c r="J171" s="11"/>
      <c r="K171" s="101"/>
      <c r="L171" s="1"/>
    </row>
    <row r="172" spans="1:12" x14ac:dyDescent="0.55000000000000004">
      <c r="A172" s="1"/>
      <c r="C172" s="6" t="s">
        <v>120</v>
      </c>
      <c r="D172" s="7"/>
      <c r="E172" s="7"/>
      <c r="F172" s="7"/>
      <c r="G172" s="7"/>
      <c r="H172" s="7"/>
      <c r="I172" s="7"/>
      <c r="J172" s="7"/>
      <c r="K172" s="94"/>
      <c r="L172" s="1"/>
    </row>
    <row r="174" spans="1:12" ht="64.25" customHeight="1" x14ac:dyDescent="0.55000000000000004">
      <c r="A174" s="1"/>
      <c r="C174" s="176" t="s">
        <v>121</v>
      </c>
      <c r="D174" s="176"/>
      <c r="E174" s="176"/>
      <c r="F174" s="176"/>
      <c r="G174" s="176"/>
      <c r="H174" s="176"/>
      <c r="I174" s="176"/>
      <c r="J174" s="176"/>
      <c r="K174" s="176"/>
      <c r="L174" s="1"/>
    </row>
    <row r="177" spans="1:12" x14ac:dyDescent="0.55000000000000004">
      <c r="A177" s="1"/>
      <c r="C177" s="1" t="s">
        <v>152</v>
      </c>
      <c r="L177" s="1"/>
    </row>
    <row r="178" spans="1:12" x14ac:dyDescent="0.55000000000000004">
      <c r="A178" s="1"/>
      <c r="C178" s="342" t="s">
        <v>122</v>
      </c>
      <c r="D178" s="342"/>
      <c r="E178" s="316"/>
      <c r="F178" s="317"/>
      <c r="G178" s="317"/>
      <c r="H178" s="317"/>
      <c r="I178" s="317"/>
      <c r="J178" s="317"/>
      <c r="K178" s="318"/>
      <c r="L178" s="1"/>
    </row>
    <row r="179" spans="1:12" x14ac:dyDescent="0.55000000000000004">
      <c r="A179" s="1"/>
      <c r="C179" s="342" t="s">
        <v>123</v>
      </c>
      <c r="D179" s="342"/>
      <c r="E179" s="316"/>
      <c r="F179" s="317"/>
      <c r="G179" s="317"/>
      <c r="H179" s="317"/>
      <c r="I179" s="317"/>
      <c r="J179" s="317"/>
      <c r="K179" s="318"/>
      <c r="L179" s="1"/>
    </row>
    <row r="180" spans="1:12" x14ac:dyDescent="0.55000000000000004">
      <c r="A180" s="1"/>
      <c r="C180" s="342" t="s">
        <v>124</v>
      </c>
      <c r="D180" s="342"/>
      <c r="E180" s="316"/>
      <c r="F180" s="317"/>
      <c r="G180" s="317"/>
      <c r="H180" s="317"/>
      <c r="I180" s="317"/>
      <c r="J180" s="317"/>
      <c r="K180" s="318"/>
      <c r="L180" s="1"/>
    </row>
    <row r="181" spans="1:12" x14ac:dyDescent="0.55000000000000004">
      <c r="A181" s="1"/>
      <c r="C181" s="342" t="s">
        <v>125</v>
      </c>
      <c r="D181" s="342"/>
      <c r="E181" s="316"/>
      <c r="F181" s="317"/>
      <c r="G181" s="317"/>
      <c r="H181" s="317"/>
      <c r="I181" s="317"/>
      <c r="J181" s="317"/>
      <c r="K181" s="318"/>
      <c r="L181" s="1"/>
    </row>
    <row r="182" spans="1:12" x14ac:dyDescent="0.55000000000000004">
      <c r="A182" s="1"/>
      <c r="C182" s="342" t="s">
        <v>126</v>
      </c>
      <c r="D182" s="342"/>
      <c r="E182" s="316"/>
      <c r="F182" s="317"/>
      <c r="G182" s="317"/>
      <c r="H182" s="317"/>
      <c r="I182" s="317"/>
      <c r="J182" s="317"/>
      <c r="K182" s="318"/>
      <c r="L182" s="1"/>
    </row>
    <row r="198" spans="1:12" x14ac:dyDescent="0.55000000000000004">
      <c r="A198" s="1"/>
      <c r="B198" s="156" t="s">
        <v>153</v>
      </c>
      <c r="C198" s="156"/>
      <c r="D198" s="156"/>
      <c r="E198" s="156"/>
      <c r="F198" s="156"/>
      <c r="G198" s="156"/>
      <c r="H198" s="156"/>
      <c r="I198" s="156"/>
      <c r="J198" s="156"/>
      <c r="K198" s="156"/>
      <c r="L198" s="156"/>
    </row>
    <row r="200" spans="1:12" x14ac:dyDescent="0.55000000000000004">
      <c r="A200" s="1"/>
      <c r="B200" s="17" t="s">
        <v>160</v>
      </c>
      <c r="C200" s="91" t="s">
        <v>163</v>
      </c>
    </row>
    <row r="202" spans="1:12" ht="64.25" customHeight="1" x14ac:dyDescent="0.55000000000000004">
      <c r="A202" s="1"/>
      <c r="B202" s="145" t="s">
        <v>165</v>
      </c>
      <c r="C202" s="176" t="s">
        <v>164</v>
      </c>
      <c r="D202" s="176"/>
      <c r="E202" s="176"/>
      <c r="F202" s="176"/>
      <c r="G202" s="176"/>
      <c r="H202" s="176"/>
      <c r="I202" s="176"/>
      <c r="J202" s="176"/>
      <c r="K202" s="176"/>
    </row>
    <row r="203" spans="1:12" ht="32" customHeight="1" x14ac:dyDescent="0.55000000000000004">
      <c r="A203" s="1"/>
      <c r="B203" s="145" t="s">
        <v>166</v>
      </c>
      <c r="C203" s="176" t="s">
        <v>212</v>
      </c>
      <c r="D203" s="176"/>
      <c r="E203" s="176"/>
      <c r="F203" s="176"/>
      <c r="G203" s="176"/>
      <c r="H203" s="176"/>
      <c r="I203" s="176"/>
      <c r="J203" s="176"/>
      <c r="K203" s="176"/>
      <c r="L203" s="1"/>
    </row>
    <row r="205" spans="1:12" ht="90" customHeight="1" x14ac:dyDescent="0.55000000000000004">
      <c r="A205" s="1"/>
      <c r="B205" s="140" t="s">
        <v>213</v>
      </c>
      <c r="C205" s="176" t="s">
        <v>167</v>
      </c>
      <c r="D205" s="176"/>
      <c r="E205" s="176"/>
      <c r="F205" s="176"/>
      <c r="G205" s="176"/>
      <c r="H205" s="176"/>
      <c r="I205" s="176"/>
      <c r="J205" s="176"/>
      <c r="K205" s="176"/>
      <c r="L205" s="1"/>
    </row>
    <row r="207" spans="1:12" x14ac:dyDescent="0.55000000000000004">
      <c r="A207" s="1"/>
      <c r="B207" s="1" t="s">
        <v>154</v>
      </c>
      <c r="L207" s="1"/>
    </row>
    <row r="208" spans="1:12" x14ac:dyDescent="0.55000000000000004">
      <c r="A208" s="1"/>
      <c r="C208" s="1" t="s">
        <v>155</v>
      </c>
      <c r="L208" s="1"/>
    </row>
    <row r="209" spans="1:12" x14ac:dyDescent="0.55000000000000004">
      <c r="A209" s="1"/>
      <c r="C209" s="1" t="s">
        <v>156</v>
      </c>
      <c r="L209" s="1"/>
    </row>
    <row r="210" spans="1:12" x14ac:dyDescent="0.55000000000000004">
      <c r="A210" s="1"/>
      <c r="C210" s="1" t="s">
        <v>157</v>
      </c>
      <c r="L210" s="1"/>
    </row>
    <row r="212" spans="1:12" x14ac:dyDescent="0.55000000000000004">
      <c r="A212" s="1"/>
      <c r="B212" s="1" t="s">
        <v>158</v>
      </c>
      <c r="L212" s="1"/>
    </row>
    <row r="213" spans="1:12" ht="13.25" customHeight="1" x14ac:dyDescent="0.55000000000000004">
      <c r="A213" s="1"/>
      <c r="C213" s="1" t="s">
        <v>216</v>
      </c>
      <c r="L213" s="1"/>
    </row>
    <row r="214" spans="1:12" ht="13.25" customHeight="1" x14ac:dyDescent="0.55000000000000004">
      <c r="A214" s="1"/>
      <c r="C214" s="141" t="s">
        <v>217</v>
      </c>
      <c r="L214" s="1"/>
    </row>
    <row r="215" spans="1:12" x14ac:dyDescent="0.55000000000000004">
      <c r="A215" s="1"/>
      <c r="C215" s="1" t="s">
        <v>159</v>
      </c>
      <c r="L215" s="1"/>
    </row>
    <row r="216" spans="1:12" x14ac:dyDescent="0.55000000000000004">
      <c r="A216" s="1"/>
      <c r="C216" s="12" t="s">
        <v>219</v>
      </c>
      <c r="D216" s="12"/>
      <c r="E216" s="12"/>
      <c r="F216" s="12"/>
      <c r="G216" s="12"/>
      <c r="H216" s="12"/>
      <c r="I216" s="12"/>
      <c r="J216" s="12"/>
      <c r="K216" s="12"/>
      <c r="L216" s="1"/>
    </row>
    <row r="217" spans="1:12" x14ac:dyDescent="0.55000000000000004">
      <c r="A217" s="1"/>
      <c r="C217" s="66" t="s">
        <v>218</v>
      </c>
      <c r="E217" s="66"/>
      <c r="F217" s="66"/>
      <c r="G217" s="66"/>
      <c r="H217" s="66"/>
      <c r="I217" s="66"/>
      <c r="J217" s="66"/>
      <c r="K217" s="66"/>
      <c r="L217" s="1"/>
    </row>
    <row r="218" spans="1:12" x14ac:dyDescent="0.55000000000000004">
      <c r="A218" s="1"/>
      <c r="B218" s="17" t="s">
        <v>161</v>
      </c>
      <c r="C218" s="102" t="s">
        <v>162</v>
      </c>
      <c r="L218" s="1"/>
    </row>
    <row r="220" spans="1:12" ht="32" customHeight="1" x14ac:dyDescent="0.55000000000000004">
      <c r="A220" s="1"/>
      <c r="C220" s="176" t="s">
        <v>214</v>
      </c>
      <c r="D220" s="176"/>
      <c r="E220" s="176"/>
      <c r="F220" s="176"/>
      <c r="G220" s="176"/>
      <c r="H220" s="176"/>
      <c r="I220" s="176"/>
      <c r="J220" s="176"/>
      <c r="K220" s="176"/>
      <c r="L220" s="1"/>
    </row>
  </sheetData>
  <mergeCells count="119">
    <mergeCell ref="E178:K178"/>
    <mergeCell ref="E179:K179"/>
    <mergeCell ref="E180:K180"/>
    <mergeCell ref="E181:K181"/>
    <mergeCell ref="E182:K182"/>
    <mergeCell ref="H141:K141"/>
    <mergeCell ref="F144:K144"/>
    <mergeCell ref="F145:K145"/>
    <mergeCell ref="D153:K153"/>
    <mergeCell ref="D154:K154"/>
    <mergeCell ref="E161:G161"/>
    <mergeCell ref="C162:D162"/>
    <mergeCell ref="C163:D163"/>
    <mergeCell ref="C164:D164"/>
    <mergeCell ref="C165:D165"/>
    <mergeCell ref="H162:J162"/>
    <mergeCell ref="H163:J163"/>
    <mergeCell ref="E164:G164"/>
    <mergeCell ref="E162:G162"/>
    <mergeCell ref="E163:G163"/>
    <mergeCell ref="C84:K84"/>
    <mergeCell ref="C92:K94"/>
    <mergeCell ref="C99:K103"/>
    <mergeCell ref="C109:K112"/>
    <mergeCell ref="C119:K120"/>
    <mergeCell ref="C63:K63"/>
    <mergeCell ref="C68:K71"/>
    <mergeCell ref="C74:K77"/>
    <mergeCell ref="C82:K82"/>
    <mergeCell ref="C83:K83"/>
    <mergeCell ref="C65:K65"/>
    <mergeCell ref="C54:K54"/>
    <mergeCell ref="C55:K55"/>
    <mergeCell ref="C56:K56"/>
    <mergeCell ref="C61:K61"/>
    <mergeCell ref="C62:K62"/>
    <mergeCell ref="E19:K19"/>
    <mergeCell ref="E20:K20"/>
    <mergeCell ref="E21:K21"/>
    <mergeCell ref="E22:K22"/>
    <mergeCell ref="C42:K42"/>
    <mergeCell ref="C50:K50"/>
    <mergeCell ref="C59:K59"/>
    <mergeCell ref="C60:K60"/>
    <mergeCell ref="K136:K137"/>
    <mergeCell ref="H136:H137"/>
    <mergeCell ref="C128:F128"/>
    <mergeCell ref="C129:F129"/>
    <mergeCell ref="C130:F130"/>
    <mergeCell ref="C131:F131"/>
    <mergeCell ref="C132:F132"/>
    <mergeCell ref="C134:F134"/>
    <mergeCell ref="C135:F135"/>
    <mergeCell ref="C136:F136"/>
    <mergeCell ref="C137:F137"/>
    <mergeCell ref="I131:J131"/>
    <mergeCell ref="I132:J132"/>
    <mergeCell ref="I134:J134"/>
    <mergeCell ref="I135:J135"/>
    <mergeCell ref="I133:J133"/>
    <mergeCell ref="I136:J136"/>
    <mergeCell ref="I137:J137"/>
    <mergeCell ref="C127:F127"/>
    <mergeCell ref="I127:J127"/>
    <mergeCell ref="I128:J128"/>
    <mergeCell ref="I129:J129"/>
    <mergeCell ref="I130:J130"/>
    <mergeCell ref="C133:F133"/>
    <mergeCell ref="C220:K220"/>
    <mergeCell ref="C202:K202"/>
    <mergeCell ref="C205:K205"/>
    <mergeCell ref="C203:K203"/>
    <mergeCell ref="C181:D181"/>
    <mergeCell ref="C180:D180"/>
    <mergeCell ref="C179:D179"/>
    <mergeCell ref="C178:D178"/>
    <mergeCell ref="C182:D182"/>
    <mergeCell ref="H164:J164"/>
    <mergeCell ref="H165:J165"/>
    <mergeCell ref="E165:G165"/>
    <mergeCell ref="H161:J161"/>
    <mergeCell ref="C151:K151"/>
    <mergeCell ref="C152:K152"/>
    <mergeCell ref="C158:K158"/>
    <mergeCell ref="C174:K174"/>
    <mergeCell ref="C161:D161"/>
    <mergeCell ref="C15:D15"/>
    <mergeCell ref="C17:D18"/>
    <mergeCell ref="C19:C22"/>
    <mergeCell ref="E15:K15"/>
    <mergeCell ref="E17:K18"/>
    <mergeCell ref="C16:D16"/>
    <mergeCell ref="E16:K16"/>
    <mergeCell ref="C49:K49"/>
    <mergeCell ref="C46:K46"/>
    <mergeCell ref="C2:D2"/>
    <mergeCell ref="H4:I4"/>
    <mergeCell ref="J4:K4"/>
    <mergeCell ref="E6:F6"/>
    <mergeCell ref="G6:K6"/>
    <mergeCell ref="J3:K3"/>
    <mergeCell ref="H3:I3"/>
    <mergeCell ref="B7:L7"/>
    <mergeCell ref="C121:K123"/>
    <mergeCell ref="C96:K96"/>
    <mergeCell ref="C97:K97"/>
    <mergeCell ref="C98:K98"/>
    <mergeCell ref="C105:K105"/>
    <mergeCell ref="C114:K114"/>
    <mergeCell ref="C115:K115"/>
    <mergeCell ref="C116:K116"/>
    <mergeCell ref="C117:K117"/>
    <mergeCell ref="C118:K118"/>
    <mergeCell ref="C79:K79"/>
    <mergeCell ref="C88:K88"/>
    <mergeCell ref="C29:K29"/>
    <mergeCell ref="E24:F24"/>
    <mergeCell ref="H24:I24"/>
    <mergeCell ref="C10:K11"/>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1" manualBreakCount="1">
    <brk id="196" max="16383" man="1"/>
  </rowBreaks>
  <ignoredErrors>
    <ignoredError sqref="B202 B203 B205" numberStoredAsText="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BB06A2EB-6BD5-4107-823E-E5C9565B05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89C9D0-B288-43FD-A8FE-1D2B8B20B0F4}">
  <ds:schemaRefs>
    <ds:schemaRef ds:uri="http://schemas.microsoft.com/sharepoint/v3/contenttype/forms"/>
  </ds:schemaRefs>
</ds:datastoreItem>
</file>

<file path=customXml/itemProps3.xml><?xml version="1.0" encoding="utf-8"?>
<ds:datastoreItem xmlns:ds="http://schemas.openxmlformats.org/officeDocument/2006/customXml" ds:itemID="{2229C499-66DA-4200-AA20-F3D3FFE0DD26}">
  <ds:schemaRef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基本情報シート(添付不要)</vt:lpstr>
      <vt:lpstr>様式８</vt:lpstr>
      <vt:lpstr>報告様式1-1収支決算書</vt:lpstr>
      <vt:lpstr>報告様式１－２</vt:lpstr>
      <vt:lpstr>様式8別添</vt:lpstr>
      <vt:lpstr>様式８!_Hlk35430413</vt:lpstr>
      <vt:lpstr>様式8別添!_Hlk67429157</vt:lpstr>
      <vt:lpstr>様式8別添!_Ref23262088</vt:lpstr>
      <vt:lpstr>様式8別添!_Ref23262171</vt:lpstr>
      <vt:lpstr>様式8別添!_Ref23262182</vt:lpstr>
      <vt:lpstr>様式8別添!_Ref23262197</vt:lpstr>
      <vt:lpstr>'基本情報シート(添付不要)'!Print_Area</vt:lpstr>
      <vt:lpstr>'報告様式1-1収支決算書'!Print_Area</vt:lpstr>
      <vt:lpstr>'報告様式１－２'!Print_Area</vt:lpstr>
      <vt:lpstr>様式８!Print_Area</vt:lpstr>
      <vt:lpstr>様式8別添!Print_Area</vt:lpstr>
      <vt:lpstr>'報告様式1-1収支決算書'!Print_Titles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2023-05-11T08:15:27Z</dcterms:created>
  <dcterms:modified xsi:type="dcterms:W3CDTF">2023-05-11T08:15:41Z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