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md00fs0001\fsdata$\division\経理部契約検査課\51【個人フォルダ】\03【宮本】\02 R6様式改訂\02 展開用様式\委託\経理様式\"/>
    </mc:Choice>
  </mc:AlternateContent>
  <xr:revisionPtr revIDLastSave="0" documentId="13_ncr:1_{33A05EA0-B70F-4852-8E95-662EE94D0B27}" xr6:coauthVersionLast="47" xr6:coauthVersionMax="47" xr10:uidLastSave="{00000000-0000-0000-0000-000000000000}"/>
  <bookViews>
    <workbookView xWindow="12345" yWindow="-14910" windowWidth="12465" windowHeight="13185" xr2:uid="{00000000-000D-0000-FFFF-FFFF00000000}"/>
  </bookViews>
  <sheets>
    <sheet name="経理様式C-2" sheetId="4" r:id="rId1"/>
  </sheets>
  <definedNames>
    <definedName name="_xlnm.Print_Area" localSheetId="0">'経理様式C-2'!$A$1:$K$50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4" l="1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45" i="4" s="1"/>
  <c r="A15" i="4"/>
  <c r="B15" i="4" s="1"/>
  <c r="J14" i="4"/>
  <c r="B14" i="4"/>
  <c r="G4" i="4"/>
  <c r="A16" i="4" l="1"/>
  <c r="A17" i="4" s="1"/>
  <c r="A18" i="4" s="1"/>
  <c r="B17" i="4" l="1"/>
  <c r="B16" i="4"/>
  <c r="B18" i="4"/>
  <c r="A19" i="4"/>
  <c r="A20" i="4" l="1"/>
  <c r="B19" i="4"/>
  <c r="B20" i="4" l="1"/>
  <c r="A21" i="4"/>
  <c r="B21" i="4" l="1"/>
  <c r="A22" i="4"/>
  <c r="A23" i="4" l="1"/>
  <c r="B22" i="4"/>
  <c r="B23" i="4" l="1"/>
  <c r="A24" i="4"/>
  <c r="A25" i="4" l="1"/>
  <c r="B24" i="4"/>
  <c r="A26" i="4" l="1"/>
  <c r="B25" i="4"/>
  <c r="B26" i="4" l="1"/>
  <c r="A27" i="4"/>
  <c r="A28" i="4" l="1"/>
  <c r="B27" i="4"/>
  <c r="B28" i="4" l="1"/>
  <c r="A29" i="4"/>
  <c r="B29" i="4" l="1"/>
  <c r="A30" i="4"/>
  <c r="A31" i="4" l="1"/>
  <c r="B30" i="4"/>
  <c r="B31" i="4" l="1"/>
  <c r="A32" i="4"/>
  <c r="A33" i="4" l="1"/>
  <c r="B32" i="4"/>
  <c r="A34" i="4" l="1"/>
  <c r="B33" i="4"/>
  <c r="B34" i="4" l="1"/>
  <c r="A35" i="4"/>
  <c r="A36" i="4" l="1"/>
  <c r="B35" i="4"/>
  <c r="B36" i="4" l="1"/>
  <c r="A37" i="4"/>
  <c r="B37" i="4" l="1"/>
  <c r="A38" i="4"/>
  <c r="A39" i="4" l="1"/>
  <c r="B38" i="4"/>
  <c r="B39" i="4" l="1"/>
  <c r="A40" i="4"/>
  <c r="A41" i="4" l="1"/>
  <c r="B40" i="4"/>
  <c r="A42" i="4" l="1"/>
  <c r="B41" i="4"/>
  <c r="B42" i="4" l="1"/>
  <c r="A43" i="4"/>
  <c r="A44" i="4" l="1"/>
  <c r="B44" i="4" s="1"/>
  <c r="B4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testadmin</author>
  </authors>
  <commentList>
    <comment ref="I4" authorId="0" shapeId="0" xr:uid="{2A695F21-0F84-4E27-9002-12376F66DA94}">
      <text>
        <r>
          <rPr>
            <sz val="10"/>
            <color indexed="81"/>
            <rFont val="ＭＳ Ｐゴシック"/>
            <family val="3"/>
            <charset val="128"/>
          </rPr>
          <t>自動計算のため入力不要です</t>
        </r>
      </text>
    </comment>
    <comment ref="K12" authorId="0" shapeId="0" xr:uid="{890C322D-2836-4B52-82D7-AA6BA1BE3D90}">
      <text>
        <r>
          <rPr>
            <sz val="10"/>
            <color indexed="81"/>
            <rFont val="ＭＳ Ｐゴシック"/>
            <family val="3"/>
            <charset val="128"/>
          </rPr>
          <t>健保等級単価方式では記入不要
（このコメントは印刷されません。）</t>
        </r>
      </text>
    </comment>
    <comment ref="A14" authorId="0" shapeId="0" xr:uid="{27785C7A-B29F-4039-9DDA-CE297EF112DB}">
      <text>
        <r>
          <rPr>
            <sz val="10"/>
            <color indexed="81"/>
            <rFont val="ＭＳ Ｐゴシック"/>
            <family val="3"/>
            <charset val="128"/>
          </rPr>
          <t>開始日付を○/○と
入力してください
（このコメントは印刷されません。）</t>
        </r>
      </text>
    </comment>
  </commentList>
</comments>
</file>

<file path=xl/sharedStrings.xml><?xml version="1.0" encoding="utf-8"?>
<sst xmlns="http://schemas.openxmlformats.org/spreadsheetml/2006/main" count="28" uniqueCount="28">
  <si>
    <t>作業日</t>
    <rPh sb="0" eb="3">
      <t>サギョウビ</t>
    </rPh>
    <phoneticPr fontId="1"/>
  </si>
  <si>
    <t>曜日</t>
    <rPh sb="0" eb="2">
      <t>ヨウビ</t>
    </rPh>
    <phoneticPr fontId="1"/>
  </si>
  <si>
    <t>作業内容</t>
    <rPh sb="0" eb="2">
      <t>サギョウ</t>
    </rPh>
    <rPh sb="2" eb="4">
      <t>ナイヨウ</t>
    </rPh>
    <phoneticPr fontId="1"/>
  </si>
  <si>
    <t>左記のうち除外時間数（b）</t>
    <rPh sb="0" eb="2">
      <t>サキ</t>
    </rPh>
    <rPh sb="5" eb="7">
      <t>ジョガイ</t>
    </rPh>
    <rPh sb="7" eb="10">
      <t>ジカンスウ</t>
    </rPh>
    <phoneticPr fontId="1"/>
  </si>
  <si>
    <t>終了時刻</t>
    <rPh sb="0" eb="2">
      <t>シュウリョウ</t>
    </rPh>
    <rPh sb="2" eb="4">
      <t>ジコク</t>
    </rPh>
    <phoneticPr fontId="1"/>
  </si>
  <si>
    <t>開始時刻</t>
    <rPh sb="0" eb="2">
      <t>カイシ</t>
    </rPh>
    <rPh sb="2" eb="4">
      <t>ジコク</t>
    </rPh>
    <phoneticPr fontId="1"/>
  </si>
  <si>
    <t>委託研究開発従事時間（a）-（b）</t>
    <rPh sb="0" eb="2">
      <t>イタク</t>
    </rPh>
    <rPh sb="2" eb="4">
      <t>ケンキュウ</t>
    </rPh>
    <rPh sb="4" eb="6">
      <t>カイハツ</t>
    </rPh>
    <rPh sb="6" eb="8">
      <t>ジュウジ</t>
    </rPh>
    <rPh sb="8" eb="10">
      <t>ジカン</t>
    </rPh>
    <phoneticPr fontId="1"/>
  </si>
  <si>
    <t>全従事時間（他業務含む）</t>
    <rPh sb="0" eb="1">
      <t>ゼン</t>
    </rPh>
    <rPh sb="1" eb="3">
      <t>ジュウジ</t>
    </rPh>
    <rPh sb="3" eb="5">
      <t>ジカン</t>
    </rPh>
    <rPh sb="6" eb="9">
      <t>タギョウム</t>
    </rPh>
    <rPh sb="9" eb="10">
      <t>フク</t>
    </rPh>
    <phoneticPr fontId="1"/>
  </si>
  <si>
    <t xml:space="preserve"> 委託研究開発従事時間帯【24時間制】（a）</t>
    <rPh sb="1" eb="3">
      <t>イタク</t>
    </rPh>
    <rPh sb="3" eb="5">
      <t>ケンキュウ</t>
    </rPh>
    <rPh sb="5" eb="7">
      <t>カイハツ</t>
    </rPh>
    <rPh sb="7" eb="9">
      <t>ジュウジ</t>
    </rPh>
    <rPh sb="9" eb="11">
      <t>ジカン</t>
    </rPh>
    <rPh sb="11" eb="12">
      <t>タイ</t>
    </rPh>
    <rPh sb="15" eb="17">
      <t>ジカン</t>
    </rPh>
    <rPh sb="17" eb="18">
      <t>セイ</t>
    </rPh>
    <phoneticPr fontId="1"/>
  </si>
  <si>
    <t>合計</t>
    <rPh sb="0" eb="2">
      <t>ゴウケイ</t>
    </rPh>
    <phoneticPr fontId="1"/>
  </si>
  <si>
    <t>年</t>
    <rPh sb="0" eb="1">
      <t>ネン</t>
    </rPh>
    <phoneticPr fontId="1"/>
  </si>
  <si>
    <t>月分</t>
    <rPh sb="0" eb="1">
      <t>ガツ</t>
    </rPh>
    <rPh sb="1" eb="2">
      <t>ブン</t>
    </rPh>
    <phoneticPr fontId="1"/>
  </si>
  <si>
    <t>作業者所属部署名</t>
    <rPh sb="0" eb="2">
      <t>サギョウ</t>
    </rPh>
    <rPh sb="2" eb="3">
      <t>シャ</t>
    </rPh>
    <rPh sb="3" eb="5">
      <t>ショゾク</t>
    </rPh>
    <rPh sb="5" eb="8">
      <t>ブショメイ</t>
    </rPh>
    <phoneticPr fontId="1"/>
  </si>
  <si>
    <t>作業者氏名</t>
    <rPh sb="0" eb="3">
      <t>サギョウシャ</t>
    </rPh>
    <rPh sb="3" eb="5">
      <t>シメイ</t>
    </rPh>
    <phoneticPr fontId="1"/>
  </si>
  <si>
    <t>機関名</t>
    <rPh sb="0" eb="3">
      <t>キカンメイ</t>
    </rPh>
    <phoneticPr fontId="1"/>
  </si>
  <si>
    <t>研究開発課題名</t>
    <rPh sb="0" eb="2">
      <t>ケンキュウ</t>
    </rPh>
    <rPh sb="2" eb="4">
      <t>カイハツ</t>
    </rPh>
    <rPh sb="4" eb="6">
      <t>カダイ</t>
    </rPh>
    <rPh sb="6" eb="7">
      <t>メイ</t>
    </rPh>
    <phoneticPr fontId="1"/>
  </si>
  <si>
    <t>（注１）従事内容は具体的に記入してください。従事内容が未記入のものは認められません。</t>
    <rPh sb="1" eb="2">
      <t>チュウ</t>
    </rPh>
    <rPh sb="4" eb="6">
      <t>ジュウジ</t>
    </rPh>
    <rPh sb="6" eb="8">
      <t>ナイヨウ</t>
    </rPh>
    <rPh sb="9" eb="12">
      <t>グタイテキ</t>
    </rPh>
    <rPh sb="13" eb="15">
      <t>キニュウ</t>
    </rPh>
    <rPh sb="22" eb="24">
      <t>ジュウジ</t>
    </rPh>
    <rPh sb="24" eb="26">
      <t>ナイヨウ</t>
    </rPh>
    <rPh sb="27" eb="30">
      <t>ミキニュウ</t>
    </rPh>
    <rPh sb="34" eb="35">
      <t>ミト</t>
    </rPh>
    <phoneticPr fontId="1"/>
  </si>
  <si>
    <t>　　　　また、連日同業務であっても「〃」や「同上」のよう記入は認められません。　　 　</t>
    <phoneticPr fontId="1"/>
  </si>
  <si>
    <t>（注２）「全従事時間（他業務含む）」には、所定時間外も含めた実労働時間を記入することとし、時間休暇や休憩時間は
　　　　除外してください。当該委託研究開発に専従の場合は当欄の記入不要です。</t>
    <rPh sb="1" eb="2">
      <t>チュウ</t>
    </rPh>
    <rPh sb="5" eb="6">
      <t>ゼン</t>
    </rPh>
    <rPh sb="6" eb="8">
      <t>ジュウジ</t>
    </rPh>
    <rPh sb="8" eb="10">
      <t>ジカン</t>
    </rPh>
    <rPh sb="11" eb="14">
      <t>タギョウム</t>
    </rPh>
    <rPh sb="14" eb="15">
      <t>フク</t>
    </rPh>
    <rPh sb="21" eb="23">
      <t>ショテイ</t>
    </rPh>
    <rPh sb="23" eb="25">
      <t>ジカン</t>
    </rPh>
    <rPh sb="25" eb="26">
      <t>ガイ</t>
    </rPh>
    <rPh sb="27" eb="28">
      <t>フク</t>
    </rPh>
    <rPh sb="30" eb="31">
      <t>ジツ</t>
    </rPh>
    <rPh sb="31" eb="33">
      <t>ロウドウ</t>
    </rPh>
    <rPh sb="33" eb="35">
      <t>ジカン</t>
    </rPh>
    <rPh sb="36" eb="38">
      <t>キニュウ</t>
    </rPh>
    <rPh sb="45" eb="47">
      <t>ジカン</t>
    </rPh>
    <rPh sb="47" eb="49">
      <t>キュウカ</t>
    </rPh>
    <rPh sb="50" eb="52">
      <t>キュウケイ</t>
    </rPh>
    <rPh sb="52" eb="54">
      <t>ジカン</t>
    </rPh>
    <rPh sb="60" eb="62">
      <t>ジョガイ</t>
    </rPh>
    <phoneticPr fontId="1"/>
  </si>
  <si>
    <t>研究開発担当者所属部署名</t>
    <rPh sb="0" eb="2">
      <t>ケンキュウ</t>
    </rPh>
    <rPh sb="2" eb="4">
      <t>カイハツ</t>
    </rPh>
    <rPh sb="4" eb="7">
      <t>タントウシャ</t>
    </rPh>
    <rPh sb="7" eb="9">
      <t>ショゾク</t>
    </rPh>
    <rPh sb="9" eb="12">
      <t>ブショメイ</t>
    </rPh>
    <phoneticPr fontId="1"/>
  </si>
  <si>
    <t>研究開発担当者名</t>
    <rPh sb="0" eb="2">
      <t>ケンキュウ</t>
    </rPh>
    <rPh sb="2" eb="4">
      <t>カイハツ</t>
    </rPh>
    <rPh sb="4" eb="7">
      <t>タントウシャ</t>
    </rPh>
    <rPh sb="7" eb="8">
      <t>メイ</t>
    </rPh>
    <phoneticPr fontId="1"/>
  </si>
  <si>
    <t>（経理様式Ｃ－２－健）</t>
    <rPh sb="1" eb="3">
      <t>ケイリ</t>
    </rPh>
    <rPh sb="3" eb="5">
      <t>ヨウシキ</t>
    </rPh>
    <rPh sb="9" eb="10">
      <t>ケン</t>
    </rPh>
    <phoneticPr fontId="1"/>
  </si>
  <si>
    <t>作　業　日　誌（健　保　等　級　単　価）</t>
    <rPh sb="0" eb="1">
      <t>サク</t>
    </rPh>
    <rPh sb="2" eb="3">
      <t>ギョウ</t>
    </rPh>
    <rPh sb="4" eb="5">
      <t>ヒ</t>
    </rPh>
    <rPh sb="6" eb="7">
      <t>シ</t>
    </rPh>
    <rPh sb="8" eb="9">
      <t>ケン</t>
    </rPh>
    <rPh sb="10" eb="11">
      <t>ホ</t>
    </rPh>
    <rPh sb="12" eb="13">
      <t>トウ</t>
    </rPh>
    <rPh sb="14" eb="15">
      <t>キュウ</t>
    </rPh>
    <rPh sb="16" eb="17">
      <t>タン</t>
    </rPh>
    <rPh sb="18" eb="19">
      <t>アタイ</t>
    </rPh>
    <phoneticPr fontId="1"/>
  </si>
  <si>
    <t>課題管理番号</t>
    <rPh sb="0" eb="2">
      <t>カダイ</t>
    </rPh>
    <rPh sb="2" eb="4">
      <t>カンリ</t>
    </rPh>
    <rPh sb="4" eb="6">
      <t>バンゴウ</t>
    </rPh>
    <phoneticPr fontId="1"/>
  </si>
  <si>
    <t>（注３）出張・外勤等で旅費計上がある場合は、当該日に出張先・目的を明記してください。</t>
    <rPh sb="1" eb="2">
      <t>チュウ</t>
    </rPh>
    <rPh sb="4" eb="6">
      <t>シュッチョウ</t>
    </rPh>
    <rPh sb="7" eb="9">
      <t>ガイキン</t>
    </rPh>
    <rPh sb="9" eb="10">
      <t>トウ</t>
    </rPh>
    <rPh sb="11" eb="13">
      <t>リョヒ</t>
    </rPh>
    <rPh sb="13" eb="15">
      <t>ケイジョウ</t>
    </rPh>
    <rPh sb="18" eb="20">
      <t>バアイ</t>
    </rPh>
    <rPh sb="22" eb="24">
      <t>トウガイ</t>
    </rPh>
    <rPh sb="24" eb="25">
      <t>ヒ</t>
    </rPh>
    <rPh sb="26" eb="28">
      <t>シュッチョウ</t>
    </rPh>
    <rPh sb="28" eb="29">
      <t>サキ</t>
    </rPh>
    <rPh sb="30" eb="32">
      <t>モクテキ</t>
    </rPh>
    <rPh sb="33" eb="35">
      <t>メイキ</t>
    </rPh>
    <phoneticPr fontId="1"/>
  </si>
  <si>
    <t>（注４）確認者は原則として研究開発担当者とし、従事内容、従事時間を把握の上、適切に管理してください。</t>
    <rPh sb="1" eb="2">
      <t>チュウ</t>
    </rPh>
    <rPh sb="4" eb="6">
      <t>カクニン</t>
    </rPh>
    <rPh sb="6" eb="7">
      <t>シャ</t>
    </rPh>
    <rPh sb="8" eb="10">
      <t>ゲンソク</t>
    </rPh>
    <rPh sb="13" eb="15">
      <t>ケンキュウ</t>
    </rPh>
    <rPh sb="15" eb="17">
      <t>カイハツ</t>
    </rPh>
    <rPh sb="17" eb="20">
      <t>タントウシャ</t>
    </rPh>
    <rPh sb="23" eb="25">
      <t>ジュウジ</t>
    </rPh>
    <rPh sb="25" eb="27">
      <t>ナイヨウ</t>
    </rPh>
    <rPh sb="28" eb="30">
      <t>ジュウジ</t>
    </rPh>
    <rPh sb="30" eb="32">
      <t>ジカン</t>
    </rPh>
    <rPh sb="33" eb="35">
      <t>ハアク</t>
    </rPh>
    <rPh sb="36" eb="37">
      <t>ウエ</t>
    </rPh>
    <rPh sb="38" eb="40">
      <t>テキセツ</t>
    </rPh>
    <rPh sb="41" eb="43">
      <t>カンリ</t>
    </rPh>
    <phoneticPr fontId="1"/>
  </si>
  <si>
    <t>事業名
プログラム名</t>
    <rPh sb="0" eb="2">
      <t>ジギョウ</t>
    </rPh>
    <rPh sb="2" eb="3">
      <t>メイ</t>
    </rPh>
    <phoneticPr fontId="1"/>
  </si>
  <si>
    <t>※作業日に開始日付を入力してください（対象年月と曜日は自動入力）</t>
    <rPh sb="1" eb="4">
      <t>サギョウビ</t>
    </rPh>
    <rPh sb="5" eb="7">
      <t>カイシ</t>
    </rPh>
    <rPh sb="7" eb="9">
      <t>ヒヅケ</t>
    </rPh>
    <rPh sb="10" eb="12">
      <t>ニュウリョク</t>
    </rPh>
    <rPh sb="19" eb="21">
      <t>タイショウ</t>
    </rPh>
    <rPh sb="21" eb="23">
      <t>ネンゲツ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</si>
</sst>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[h]:mm"/>
    <numFmt numFmtId="178" formatCode="d"/>
    <numFmt numFmtId="179" formatCode="&quot;令&quot;&quot;和&quot;General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000AC8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81"/>
      <name val="ＭＳ Ｐゴシック"/>
      <family val="3"/>
      <charset val="128"/>
    </font>
    <font>
      <sz val="7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3" fillId="0" borderId="0" xfId="0" applyFont="1">
      <alignment vertical="center"/>
    </xf>
    <xf numFmtId="177" fontId="4" fillId="2" borderId="4" xfId="0" applyNumberFormat="1" applyFont="1" applyFill="1" applyBorder="1" applyAlignment="1">
      <alignment horizontal="center" vertical="center" shrinkToFit="1"/>
    </xf>
    <xf numFmtId="20" fontId="5" fillId="3" borderId="30" xfId="0" applyNumberFormat="1" applyFont="1" applyFill="1" applyBorder="1" applyAlignment="1">
      <alignment horizontal="center" vertical="center"/>
    </xf>
    <xf numFmtId="177" fontId="4" fillId="2" borderId="6" xfId="0" applyNumberFormat="1" applyFont="1" applyFill="1" applyBorder="1" applyAlignment="1">
      <alignment horizontal="center" vertical="center" shrinkToFit="1"/>
    </xf>
    <xf numFmtId="20" fontId="5" fillId="3" borderId="31" xfId="0" applyNumberFormat="1" applyFont="1" applyFill="1" applyBorder="1" applyAlignment="1">
      <alignment horizontal="center" vertical="center"/>
    </xf>
    <xf numFmtId="177" fontId="4" fillId="2" borderId="27" xfId="0" applyNumberFormat="1" applyFont="1" applyFill="1" applyBorder="1" applyAlignment="1">
      <alignment horizontal="center" vertical="center" shrinkToFit="1"/>
    </xf>
    <xf numFmtId="20" fontId="5" fillId="3" borderId="32" xfId="0" applyNumberFormat="1" applyFont="1" applyFill="1" applyBorder="1" applyAlignment="1">
      <alignment horizontal="center" vertical="center"/>
    </xf>
    <xf numFmtId="176" fontId="6" fillId="2" borderId="17" xfId="0" applyNumberFormat="1" applyFont="1" applyFill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178" fontId="3" fillId="0" borderId="5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20" fontId="5" fillId="3" borderId="23" xfId="0" applyNumberFormat="1" applyFont="1" applyFill="1" applyBorder="1" applyAlignment="1">
      <alignment horizontal="center" vertical="center" shrinkToFit="1"/>
    </xf>
    <xf numFmtId="20" fontId="5" fillId="3" borderId="3" xfId="0" applyNumberFormat="1" applyFont="1" applyFill="1" applyBorder="1" applyAlignment="1">
      <alignment horizontal="center" vertical="center" shrinkToFit="1"/>
    </xf>
    <xf numFmtId="20" fontId="5" fillId="3" borderId="24" xfId="0" applyNumberFormat="1" applyFont="1" applyFill="1" applyBorder="1" applyAlignment="1">
      <alignment horizontal="center" vertical="center" shrinkToFit="1"/>
    </xf>
    <xf numFmtId="20" fontId="5" fillId="3" borderId="5" xfId="0" applyNumberFormat="1" applyFont="1" applyFill="1" applyBorder="1" applyAlignment="1">
      <alignment horizontal="center" vertical="center" shrinkToFit="1"/>
    </xf>
    <xf numFmtId="20" fontId="5" fillId="3" borderId="25" xfId="0" applyNumberFormat="1" applyFont="1" applyFill="1" applyBorder="1" applyAlignment="1">
      <alignment horizontal="center" vertical="center" shrinkToFit="1"/>
    </xf>
    <xf numFmtId="20" fontId="5" fillId="3" borderId="26" xfId="0" applyNumberFormat="1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right" vertical="center" shrinkToFit="1"/>
    </xf>
    <xf numFmtId="178" fontId="3" fillId="0" borderId="0" xfId="0" applyNumberFormat="1" applyFont="1">
      <alignment vertical="center"/>
    </xf>
    <xf numFmtId="14" fontId="3" fillId="0" borderId="0" xfId="0" applyNumberFormat="1" applyFont="1">
      <alignment vertical="center"/>
    </xf>
    <xf numFmtId="0" fontId="3" fillId="0" borderId="0" xfId="0" applyFont="1" applyFill="1">
      <alignment vertical="center"/>
    </xf>
    <xf numFmtId="0" fontId="5" fillId="0" borderId="0" xfId="0" applyFont="1" applyFill="1" applyAlignment="1">
      <alignment horizontal="left" vertical="center" inden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13" xfId="0" applyFont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78" fontId="3" fillId="0" borderId="5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178" fontId="3" fillId="3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3" borderId="6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</dxfs>
  <tableStyles count="0" defaultTableStyle="TableStyleMedium9" defaultPivotStyle="PivotStyleLight16"/>
  <colors>
    <mruColors>
      <color rgb="FFFFFFCC"/>
      <color rgb="FFFFCCFF"/>
      <color rgb="FFFFCC99"/>
      <color rgb="FF000AC8"/>
      <color rgb="FFFFCCCC"/>
      <color rgb="FFFFFF99"/>
      <color rgb="FFFFFF64"/>
      <color rgb="FFFFFF50"/>
      <color rgb="FFFFFF4F"/>
      <color rgb="FFFFFF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967740</xdr:colOff>
      <xdr:row>3</xdr:row>
      <xdr:rowOff>0</xdr:rowOff>
    </xdr:from>
    <xdr:to>
      <xdr:col>9</xdr:col>
      <xdr:colOff>609600</xdr:colOff>
      <xdr:row>4</xdr:row>
      <xdr:rowOff>38100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160774F8-FE4C-4DC7-A18B-91177CD823B6}"/>
            </a:ext>
          </a:extLst>
        </xdr:cNvPr>
        <xdr:cNvSpPr/>
      </xdr:nvSpPr>
      <xdr:spPr>
        <a:xfrm>
          <a:off x="4655820" y="579120"/>
          <a:ext cx="2545080" cy="20574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4</a:t>
          </a:r>
          <a:endParaRPr kumimoji="1" lang="ja-JP" altLang="en-US" sz="1100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B7B11-CFFB-41AF-9584-90C767EB1C52}">
  <sheetPr>
    <pageSetUpPr fitToPage="1"/>
  </sheetPr>
  <dimension ref="A1:Q51"/>
  <sheetViews>
    <sheetView showGridLines="0" tabSelected="1" zoomScaleNormal="100" zoomScaleSheetLayoutView="100" workbookViewId="0">
      <selection activeCell="D7" sqref="D7:K7"/>
    </sheetView>
  </sheetViews>
  <sheetFormatPr defaultColWidth="9" defaultRowHeight="13" x14ac:dyDescent="0.2"/>
  <cols>
    <col min="1" max="1" width="6.81640625" style="1" customWidth="1"/>
    <col min="2" max="2" width="6.1796875" style="25" customWidth="1"/>
    <col min="3" max="3" width="8.36328125" style="1" customWidth="1"/>
    <col min="4" max="4" width="26.6328125" style="1" customWidth="1"/>
    <col min="5" max="5" width="5.81640625" style="1" customWidth="1"/>
    <col min="6" max="6" width="16.90625" style="1" customWidth="1"/>
    <col min="7" max="8" width="8.6328125" style="1" customWidth="1"/>
    <col min="9" max="9" width="8.08984375" style="1" customWidth="1"/>
    <col min="10" max="10" width="9.6328125" style="1" customWidth="1"/>
    <col min="11" max="11" width="8.08984375" style="1" customWidth="1"/>
    <col min="12" max="12" width="9" style="1"/>
    <col min="13" max="16" width="11.453125" style="1" customWidth="1"/>
    <col min="17" max="16384" width="9" style="1"/>
  </cols>
  <sheetData>
    <row r="1" spans="1:17" x14ac:dyDescent="0.2">
      <c r="A1" s="47" t="s">
        <v>21</v>
      </c>
      <c r="B1" s="47"/>
      <c r="C1" s="47"/>
      <c r="D1" s="65"/>
    </row>
    <row r="2" spans="1:17" x14ac:dyDescent="0.2">
      <c r="A2" s="26"/>
      <c r="H2" s="19" t="s">
        <v>23</v>
      </c>
      <c r="I2" s="66"/>
      <c r="J2" s="66"/>
      <c r="K2" s="66"/>
    </row>
    <row r="3" spans="1:17" ht="19.5" customHeight="1" x14ac:dyDescent="0.2">
      <c r="A3" s="30" t="s">
        <v>22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7" s="22" customFormat="1" x14ac:dyDescent="0.2">
      <c r="B4" s="31"/>
      <c r="F4" s="32"/>
      <c r="G4" s="34" t="str">
        <f>TEXT(A14,"ggg 　e")</f>
        <v>令和  20</v>
      </c>
      <c r="H4" s="31" t="s">
        <v>10</v>
      </c>
      <c r="I4" s="31" t="str">
        <f>TEXT(A14,"m")</f>
        <v>4</v>
      </c>
      <c r="J4" s="35" t="s">
        <v>11</v>
      </c>
    </row>
    <row r="5" spans="1:17" x14ac:dyDescent="0.2">
      <c r="F5" s="29"/>
      <c r="G5" s="29"/>
      <c r="H5" s="29"/>
      <c r="I5" s="29"/>
      <c r="J5" s="29"/>
    </row>
    <row r="6" spans="1:17" ht="18" customHeight="1" x14ac:dyDescent="0.2">
      <c r="A6" s="61" t="s">
        <v>14</v>
      </c>
      <c r="B6" s="61"/>
      <c r="C6" s="61"/>
      <c r="D6" s="67"/>
      <c r="E6" s="67"/>
      <c r="F6" s="67"/>
      <c r="G6" s="67"/>
      <c r="H6" s="67"/>
      <c r="I6" s="67"/>
      <c r="J6" s="67"/>
      <c r="K6" s="68"/>
    </row>
    <row r="7" spans="1:17" ht="28.5" customHeight="1" x14ac:dyDescent="0.2">
      <c r="A7" s="69" t="s">
        <v>26</v>
      </c>
      <c r="B7" s="70"/>
      <c r="C7" s="70"/>
      <c r="D7" s="67"/>
      <c r="E7" s="67"/>
      <c r="F7" s="67"/>
      <c r="G7" s="67"/>
      <c r="H7" s="67"/>
      <c r="I7" s="67"/>
      <c r="J7" s="67"/>
      <c r="K7" s="68"/>
    </row>
    <row r="8" spans="1:17" ht="18" customHeight="1" x14ac:dyDescent="0.2">
      <c r="A8" s="61" t="s">
        <v>15</v>
      </c>
      <c r="B8" s="61"/>
      <c r="C8" s="61"/>
      <c r="D8" s="71"/>
      <c r="E8" s="67"/>
      <c r="F8" s="67"/>
      <c r="G8" s="67"/>
      <c r="H8" s="67"/>
      <c r="I8" s="67"/>
      <c r="J8" s="67"/>
      <c r="K8" s="68"/>
    </row>
    <row r="9" spans="1:17" ht="18" customHeight="1" x14ac:dyDescent="0.2">
      <c r="A9" s="72" t="s">
        <v>19</v>
      </c>
      <c r="B9" s="72"/>
      <c r="C9" s="72"/>
      <c r="D9" s="71"/>
      <c r="E9" s="68"/>
      <c r="F9" s="73" t="s">
        <v>12</v>
      </c>
      <c r="G9" s="71"/>
      <c r="H9" s="67"/>
      <c r="I9" s="67"/>
      <c r="J9" s="67"/>
      <c r="K9" s="68"/>
    </row>
    <row r="10" spans="1:17" ht="18" customHeight="1" x14ac:dyDescent="0.2">
      <c r="A10" s="61" t="s">
        <v>20</v>
      </c>
      <c r="B10" s="61"/>
      <c r="C10" s="61"/>
      <c r="D10" s="62"/>
      <c r="E10" s="63"/>
      <c r="F10" s="24" t="s">
        <v>13</v>
      </c>
      <c r="G10" s="62"/>
      <c r="H10" s="64"/>
      <c r="I10" s="64"/>
      <c r="J10" s="64"/>
      <c r="K10" s="63"/>
    </row>
    <row r="11" spans="1:17" ht="14.25" customHeight="1" thickBot="1" x14ac:dyDescent="0.25">
      <c r="A11" s="28" t="s">
        <v>27</v>
      </c>
      <c r="D11" s="27"/>
      <c r="E11" s="27"/>
    </row>
    <row r="12" spans="1:17" ht="51" customHeight="1" thickTop="1" x14ac:dyDescent="0.2">
      <c r="A12" s="57" t="s">
        <v>0</v>
      </c>
      <c r="B12" s="57" t="s">
        <v>1</v>
      </c>
      <c r="C12" s="57" t="s">
        <v>2</v>
      </c>
      <c r="D12" s="57"/>
      <c r="E12" s="57"/>
      <c r="F12" s="58"/>
      <c r="G12" s="59" t="s">
        <v>8</v>
      </c>
      <c r="H12" s="60"/>
      <c r="I12" s="53" t="s">
        <v>3</v>
      </c>
      <c r="J12" s="55" t="s">
        <v>6</v>
      </c>
      <c r="K12" s="49" t="s">
        <v>7</v>
      </c>
    </row>
    <row r="13" spans="1:17" ht="22.5" customHeight="1" x14ac:dyDescent="0.2">
      <c r="A13" s="57"/>
      <c r="B13" s="57"/>
      <c r="C13" s="57"/>
      <c r="D13" s="57"/>
      <c r="E13" s="57"/>
      <c r="F13" s="58"/>
      <c r="G13" s="74" t="s">
        <v>5</v>
      </c>
      <c r="H13" s="75" t="s">
        <v>4</v>
      </c>
      <c r="I13" s="54"/>
      <c r="J13" s="56"/>
      <c r="K13" s="50"/>
    </row>
    <row r="14" spans="1:17" ht="17.149999999999999" customHeight="1" x14ac:dyDescent="0.2">
      <c r="A14" s="36">
        <v>50496</v>
      </c>
      <c r="B14" s="9" t="str">
        <f>IF(A14="","",TEXT(A14,"aaa"))</f>
        <v>木</v>
      </c>
      <c r="C14" s="51"/>
      <c r="D14" s="52"/>
      <c r="E14" s="52"/>
      <c r="F14" s="52"/>
      <c r="G14" s="13"/>
      <c r="H14" s="14"/>
      <c r="I14" s="14"/>
      <c r="J14" s="2" t="str">
        <f>IF((H14-G14)-I14=0,"",(H14-G14)-I14)</f>
        <v/>
      </c>
      <c r="K14" s="3"/>
    </row>
    <row r="15" spans="1:17" ht="17.149999999999999" customHeight="1" x14ac:dyDescent="0.2">
      <c r="A15" s="10">
        <f>A14+1</f>
        <v>50497</v>
      </c>
      <c r="B15" s="11" t="str">
        <f t="shared" ref="B15:B44" si="0">IF(A15="","",TEXT(A15,"aaa"))</f>
        <v>金</v>
      </c>
      <c r="C15" s="38"/>
      <c r="D15" s="39"/>
      <c r="E15" s="39"/>
      <c r="F15" s="39"/>
      <c r="G15" s="15"/>
      <c r="H15" s="16"/>
      <c r="I15" s="16"/>
      <c r="J15" s="4" t="str">
        <f t="shared" ref="J15:J44" si="1">IF((H15-G15)-I15=0,"",(H15-G15)-I15)</f>
        <v/>
      </c>
      <c r="K15" s="5"/>
    </row>
    <row r="16" spans="1:17" ht="17.149999999999999" customHeight="1" x14ac:dyDescent="0.2">
      <c r="A16" s="10">
        <f t="shared" ref="A16:A40" si="2">A15+1</f>
        <v>50498</v>
      </c>
      <c r="B16" s="11" t="str">
        <f t="shared" si="0"/>
        <v>土</v>
      </c>
      <c r="C16" s="38"/>
      <c r="D16" s="39"/>
      <c r="E16" s="39"/>
      <c r="F16" s="39"/>
      <c r="G16" s="15"/>
      <c r="H16" s="16"/>
      <c r="I16" s="16"/>
      <c r="J16" s="4" t="str">
        <f t="shared" si="1"/>
        <v/>
      </c>
      <c r="K16" s="5"/>
      <c r="M16" s="23"/>
      <c r="N16" s="22"/>
      <c r="O16" s="22"/>
      <c r="P16" s="22"/>
      <c r="Q16" s="22"/>
    </row>
    <row r="17" spans="1:17" ht="17.149999999999999" customHeight="1" x14ac:dyDescent="0.2">
      <c r="A17" s="10">
        <f t="shared" si="2"/>
        <v>50499</v>
      </c>
      <c r="B17" s="11" t="str">
        <f t="shared" si="0"/>
        <v>日</v>
      </c>
      <c r="C17" s="38"/>
      <c r="D17" s="39"/>
      <c r="E17" s="39"/>
      <c r="F17" s="39"/>
      <c r="G17" s="15"/>
      <c r="H17" s="16"/>
      <c r="I17" s="16"/>
      <c r="J17" s="4" t="str">
        <f t="shared" si="1"/>
        <v/>
      </c>
      <c r="K17" s="5"/>
      <c r="M17" s="23"/>
      <c r="N17" s="22"/>
      <c r="O17" s="22"/>
      <c r="P17" s="22"/>
      <c r="Q17" s="22"/>
    </row>
    <row r="18" spans="1:17" ht="17.149999999999999" customHeight="1" x14ac:dyDescent="0.2">
      <c r="A18" s="10">
        <f t="shared" si="2"/>
        <v>50500</v>
      </c>
      <c r="B18" s="11" t="str">
        <f t="shared" si="0"/>
        <v>月</v>
      </c>
      <c r="C18" s="38"/>
      <c r="D18" s="39"/>
      <c r="E18" s="39"/>
      <c r="F18" s="39"/>
      <c r="G18" s="15"/>
      <c r="H18" s="16"/>
      <c r="I18" s="16"/>
      <c r="J18" s="4" t="str">
        <f t="shared" si="1"/>
        <v/>
      </c>
      <c r="K18" s="5"/>
    </row>
    <row r="19" spans="1:17" ht="17.149999999999999" customHeight="1" x14ac:dyDescent="0.2">
      <c r="A19" s="10">
        <f t="shared" si="2"/>
        <v>50501</v>
      </c>
      <c r="B19" s="11" t="str">
        <f t="shared" si="0"/>
        <v>火</v>
      </c>
      <c r="C19" s="38"/>
      <c r="D19" s="39"/>
      <c r="E19" s="39"/>
      <c r="F19" s="39"/>
      <c r="G19" s="15"/>
      <c r="H19" s="16"/>
      <c r="I19" s="16"/>
      <c r="J19" s="4" t="str">
        <f t="shared" si="1"/>
        <v/>
      </c>
      <c r="K19" s="5"/>
    </row>
    <row r="20" spans="1:17" ht="17.149999999999999" customHeight="1" x14ac:dyDescent="0.2">
      <c r="A20" s="10">
        <f t="shared" si="2"/>
        <v>50502</v>
      </c>
      <c r="B20" s="11" t="str">
        <f t="shared" si="0"/>
        <v>水</v>
      </c>
      <c r="C20" s="38"/>
      <c r="D20" s="39"/>
      <c r="E20" s="39"/>
      <c r="F20" s="39"/>
      <c r="G20" s="15"/>
      <c r="H20" s="16"/>
      <c r="I20" s="16"/>
      <c r="J20" s="4" t="str">
        <f t="shared" si="1"/>
        <v/>
      </c>
      <c r="K20" s="5"/>
    </row>
    <row r="21" spans="1:17" ht="17.149999999999999" customHeight="1" x14ac:dyDescent="0.2">
      <c r="A21" s="10">
        <f t="shared" si="2"/>
        <v>50503</v>
      </c>
      <c r="B21" s="11" t="str">
        <f t="shared" si="0"/>
        <v>木</v>
      </c>
      <c r="C21" s="38"/>
      <c r="D21" s="39"/>
      <c r="E21" s="39"/>
      <c r="F21" s="39"/>
      <c r="G21" s="15"/>
      <c r="H21" s="16"/>
      <c r="I21" s="16"/>
      <c r="J21" s="4" t="str">
        <f t="shared" si="1"/>
        <v/>
      </c>
      <c r="K21" s="5"/>
    </row>
    <row r="22" spans="1:17" ht="17.149999999999999" customHeight="1" x14ac:dyDescent="0.2">
      <c r="A22" s="10">
        <f t="shared" si="2"/>
        <v>50504</v>
      </c>
      <c r="B22" s="11" t="str">
        <f t="shared" si="0"/>
        <v>金</v>
      </c>
      <c r="C22" s="38"/>
      <c r="D22" s="39"/>
      <c r="E22" s="39"/>
      <c r="F22" s="39"/>
      <c r="G22" s="15"/>
      <c r="H22" s="16"/>
      <c r="I22" s="16"/>
      <c r="J22" s="4" t="str">
        <f t="shared" si="1"/>
        <v/>
      </c>
      <c r="K22" s="5"/>
    </row>
    <row r="23" spans="1:17" ht="17.149999999999999" customHeight="1" x14ac:dyDescent="0.2">
      <c r="A23" s="10">
        <f t="shared" si="2"/>
        <v>50505</v>
      </c>
      <c r="B23" s="11" t="str">
        <f t="shared" si="0"/>
        <v>土</v>
      </c>
      <c r="C23" s="38"/>
      <c r="D23" s="39"/>
      <c r="E23" s="39"/>
      <c r="F23" s="39"/>
      <c r="G23" s="15"/>
      <c r="H23" s="16"/>
      <c r="I23" s="16"/>
      <c r="J23" s="4" t="str">
        <f t="shared" si="1"/>
        <v/>
      </c>
      <c r="K23" s="5"/>
    </row>
    <row r="24" spans="1:17" ht="17.149999999999999" customHeight="1" x14ac:dyDescent="0.2">
      <c r="A24" s="10">
        <f t="shared" si="2"/>
        <v>50506</v>
      </c>
      <c r="B24" s="11" t="str">
        <f t="shared" si="0"/>
        <v>日</v>
      </c>
      <c r="C24" s="38"/>
      <c r="D24" s="39"/>
      <c r="E24" s="39"/>
      <c r="F24" s="39"/>
      <c r="G24" s="15"/>
      <c r="H24" s="16"/>
      <c r="I24" s="16"/>
      <c r="J24" s="4" t="str">
        <f t="shared" si="1"/>
        <v/>
      </c>
      <c r="K24" s="5"/>
    </row>
    <row r="25" spans="1:17" ht="17.149999999999999" customHeight="1" x14ac:dyDescent="0.2">
      <c r="A25" s="10">
        <f t="shared" si="2"/>
        <v>50507</v>
      </c>
      <c r="B25" s="11" t="str">
        <f t="shared" si="0"/>
        <v>月</v>
      </c>
      <c r="C25" s="38"/>
      <c r="D25" s="39"/>
      <c r="E25" s="39"/>
      <c r="F25" s="39"/>
      <c r="G25" s="15"/>
      <c r="H25" s="16"/>
      <c r="I25" s="16"/>
      <c r="J25" s="4" t="str">
        <f t="shared" si="1"/>
        <v/>
      </c>
      <c r="K25" s="5"/>
    </row>
    <row r="26" spans="1:17" ht="17.149999999999999" customHeight="1" x14ac:dyDescent="0.2">
      <c r="A26" s="10">
        <f t="shared" si="2"/>
        <v>50508</v>
      </c>
      <c r="B26" s="11" t="str">
        <f t="shared" si="0"/>
        <v>火</v>
      </c>
      <c r="C26" s="38"/>
      <c r="D26" s="39"/>
      <c r="E26" s="39"/>
      <c r="F26" s="39"/>
      <c r="G26" s="15"/>
      <c r="H26" s="16"/>
      <c r="I26" s="16"/>
      <c r="J26" s="4" t="str">
        <f t="shared" si="1"/>
        <v/>
      </c>
      <c r="K26" s="5"/>
    </row>
    <row r="27" spans="1:17" ht="17.149999999999999" customHeight="1" x14ac:dyDescent="0.2">
      <c r="A27" s="10">
        <f t="shared" si="2"/>
        <v>50509</v>
      </c>
      <c r="B27" s="11" t="str">
        <f t="shared" si="0"/>
        <v>水</v>
      </c>
      <c r="C27" s="38"/>
      <c r="D27" s="39"/>
      <c r="E27" s="39"/>
      <c r="F27" s="39"/>
      <c r="G27" s="15"/>
      <c r="H27" s="16"/>
      <c r="I27" s="16"/>
      <c r="J27" s="4" t="str">
        <f t="shared" si="1"/>
        <v/>
      </c>
      <c r="K27" s="5"/>
    </row>
    <row r="28" spans="1:17" ht="17.149999999999999" customHeight="1" x14ac:dyDescent="0.2">
      <c r="A28" s="10">
        <f t="shared" si="2"/>
        <v>50510</v>
      </c>
      <c r="B28" s="11" t="str">
        <f t="shared" si="0"/>
        <v>木</v>
      </c>
      <c r="C28" s="38"/>
      <c r="D28" s="39"/>
      <c r="E28" s="39"/>
      <c r="F28" s="39"/>
      <c r="G28" s="15"/>
      <c r="H28" s="16"/>
      <c r="I28" s="16"/>
      <c r="J28" s="4" t="str">
        <f t="shared" si="1"/>
        <v/>
      </c>
      <c r="K28" s="5"/>
    </row>
    <row r="29" spans="1:17" ht="17.149999999999999" customHeight="1" x14ac:dyDescent="0.2">
      <c r="A29" s="10">
        <f t="shared" si="2"/>
        <v>50511</v>
      </c>
      <c r="B29" s="11" t="str">
        <f t="shared" si="0"/>
        <v>金</v>
      </c>
      <c r="C29" s="38"/>
      <c r="D29" s="39"/>
      <c r="E29" s="39"/>
      <c r="F29" s="39"/>
      <c r="G29" s="15"/>
      <c r="H29" s="16"/>
      <c r="I29" s="16"/>
      <c r="J29" s="4" t="str">
        <f t="shared" si="1"/>
        <v/>
      </c>
      <c r="K29" s="5"/>
    </row>
    <row r="30" spans="1:17" ht="17.149999999999999" customHeight="1" x14ac:dyDescent="0.2">
      <c r="A30" s="10">
        <f t="shared" si="2"/>
        <v>50512</v>
      </c>
      <c r="B30" s="11" t="str">
        <f t="shared" si="0"/>
        <v>土</v>
      </c>
      <c r="C30" s="38"/>
      <c r="D30" s="39"/>
      <c r="E30" s="39"/>
      <c r="F30" s="39"/>
      <c r="G30" s="15"/>
      <c r="H30" s="16"/>
      <c r="I30" s="16"/>
      <c r="J30" s="4" t="str">
        <f t="shared" si="1"/>
        <v/>
      </c>
      <c r="K30" s="5"/>
    </row>
    <row r="31" spans="1:17" ht="17.149999999999999" customHeight="1" x14ac:dyDescent="0.2">
      <c r="A31" s="10">
        <f t="shared" si="2"/>
        <v>50513</v>
      </c>
      <c r="B31" s="11" t="str">
        <f t="shared" si="0"/>
        <v>日</v>
      </c>
      <c r="C31" s="38"/>
      <c r="D31" s="39"/>
      <c r="E31" s="39"/>
      <c r="F31" s="39"/>
      <c r="G31" s="15"/>
      <c r="H31" s="16"/>
      <c r="I31" s="16"/>
      <c r="J31" s="4" t="str">
        <f t="shared" si="1"/>
        <v/>
      </c>
      <c r="K31" s="5"/>
    </row>
    <row r="32" spans="1:17" ht="17.149999999999999" customHeight="1" x14ac:dyDescent="0.2">
      <c r="A32" s="10">
        <f t="shared" si="2"/>
        <v>50514</v>
      </c>
      <c r="B32" s="11" t="str">
        <f t="shared" si="0"/>
        <v>月</v>
      </c>
      <c r="C32" s="38"/>
      <c r="D32" s="39"/>
      <c r="E32" s="39"/>
      <c r="F32" s="39"/>
      <c r="G32" s="15"/>
      <c r="H32" s="16"/>
      <c r="I32" s="16"/>
      <c r="J32" s="4" t="str">
        <f t="shared" si="1"/>
        <v/>
      </c>
      <c r="K32" s="5"/>
    </row>
    <row r="33" spans="1:13" ht="17.149999999999999" customHeight="1" x14ac:dyDescent="0.2">
      <c r="A33" s="10">
        <f t="shared" si="2"/>
        <v>50515</v>
      </c>
      <c r="B33" s="11" t="str">
        <f t="shared" si="0"/>
        <v>火</v>
      </c>
      <c r="C33" s="38"/>
      <c r="D33" s="39"/>
      <c r="E33" s="39"/>
      <c r="F33" s="39"/>
      <c r="G33" s="15"/>
      <c r="H33" s="16"/>
      <c r="I33" s="16"/>
      <c r="J33" s="4" t="str">
        <f t="shared" si="1"/>
        <v/>
      </c>
      <c r="K33" s="5"/>
    </row>
    <row r="34" spans="1:13" ht="17.149999999999999" customHeight="1" x14ac:dyDescent="0.2">
      <c r="A34" s="10">
        <f t="shared" si="2"/>
        <v>50516</v>
      </c>
      <c r="B34" s="11" t="str">
        <f t="shared" si="0"/>
        <v>水</v>
      </c>
      <c r="C34" s="38"/>
      <c r="D34" s="39"/>
      <c r="E34" s="39"/>
      <c r="F34" s="39"/>
      <c r="G34" s="15"/>
      <c r="H34" s="16"/>
      <c r="I34" s="16"/>
      <c r="J34" s="4" t="str">
        <f t="shared" si="1"/>
        <v/>
      </c>
      <c r="K34" s="5"/>
    </row>
    <row r="35" spans="1:13" ht="17.149999999999999" customHeight="1" x14ac:dyDescent="0.2">
      <c r="A35" s="10">
        <f t="shared" si="2"/>
        <v>50517</v>
      </c>
      <c r="B35" s="11" t="str">
        <f t="shared" si="0"/>
        <v>木</v>
      </c>
      <c r="C35" s="38"/>
      <c r="D35" s="39"/>
      <c r="E35" s="39"/>
      <c r="F35" s="39"/>
      <c r="G35" s="15"/>
      <c r="H35" s="16"/>
      <c r="I35" s="16"/>
      <c r="J35" s="4" t="str">
        <f t="shared" si="1"/>
        <v/>
      </c>
      <c r="K35" s="5"/>
    </row>
    <row r="36" spans="1:13" ht="17.149999999999999" customHeight="1" x14ac:dyDescent="0.2">
      <c r="A36" s="10">
        <f t="shared" si="2"/>
        <v>50518</v>
      </c>
      <c r="B36" s="11" t="str">
        <f t="shared" si="0"/>
        <v>金</v>
      </c>
      <c r="C36" s="38"/>
      <c r="D36" s="39"/>
      <c r="E36" s="39"/>
      <c r="F36" s="39"/>
      <c r="G36" s="15"/>
      <c r="H36" s="16"/>
      <c r="I36" s="16"/>
      <c r="J36" s="4" t="str">
        <f t="shared" si="1"/>
        <v/>
      </c>
      <c r="K36" s="5"/>
    </row>
    <row r="37" spans="1:13" ht="17.149999999999999" customHeight="1" x14ac:dyDescent="0.2">
      <c r="A37" s="10">
        <f t="shared" si="2"/>
        <v>50519</v>
      </c>
      <c r="B37" s="11" t="str">
        <f t="shared" si="0"/>
        <v>土</v>
      </c>
      <c r="C37" s="38"/>
      <c r="D37" s="39"/>
      <c r="E37" s="39"/>
      <c r="F37" s="39"/>
      <c r="G37" s="15"/>
      <c r="H37" s="16"/>
      <c r="I37" s="16"/>
      <c r="J37" s="4" t="str">
        <f t="shared" si="1"/>
        <v/>
      </c>
      <c r="K37" s="5"/>
    </row>
    <row r="38" spans="1:13" ht="17.149999999999999" customHeight="1" x14ac:dyDescent="0.2">
      <c r="A38" s="10">
        <f t="shared" si="2"/>
        <v>50520</v>
      </c>
      <c r="B38" s="11" t="str">
        <f t="shared" si="0"/>
        <v>日</v>
      </c>
      <c r="C38" s="38"/>
      <c r="D38" s="39"/>
      <c r="E38" s="39"/>
      <c r="F38" s="39"/>
      <c r="G38" s="15"/>
      <c r="H38" s="16"/>
      <c r="I38" s="16"/>
      <c r="J38" s="4" t="str">
        <f>IF((H38-G38)-I38=0,"",(H38-G38)-I38)</f>
        <v/>
      </c>
      <c r="K38" s="5"/>
    </row>
    <row r="39" spans="1:13" ht="17.149999999999999" customHeight="1" x14ac:dyDescent="0.2">
      <c r="A39" s="33">
        <f t="shared" si="2"/>
        <v>50521</v>
      </c>
      <c r="B39" s="11" t="str">
        <f t="shared" si="0"/>
        <v>月</v>
      </c>
      <c r="C39" s="38"/>
      <c r="D39" s="39"/>
      <c r="E39" s="39"/>
      <c r="F39" s="39"/>
      <c r="G39" s="15"/>
      <c r="H39" s="16"/>
      <c r="I39" s="16"/>
      <c r="J39" s="4" t="str">
        <f>IF((H39-G39)-I39=0,"",(H39-G39)-I39)</f>
        <v/>
      </c>
      <c r="K39" s="5"/>
      <c r="L39" s="20"/>
    </row>
    <row r="40" spans="1:13" ht="17.149999999999999" customHeight="1" x14ac:dyDescent="0.2">
      <c r="A40" s="33">
        <f t="shared" si="2"/>
        <v>50522</v>
      </c>
      <c r="B40" s="11" t="str">
        <f t="shared" si="0"/>
        <v>火</v>
      </c>
      <c r="C40" s="38"/>
      <c r="D40" s="39"/>
      <c r="E40" s="39"/>
      <c r="F40" s="39"/>
      <c r="G40" s="15"/>
      <c r="H40" s="16"/>
      <c r="I40" s="16"/>
      <c r="J40" s="4" t="str">
        <f>IF((H40-G40)-I40=0,"",(H40-G40)-I40)</f>
        <v/>
      </c>
      <c r="K40" s="5"/>
    </row>
    <row r="41" spans="1:13" ht="17.149999999999999" customHeight="1" x14ac:dyDescent="0.2">
      <c r="A41" s="33">
        <f>IF(A40="","",IF((A40+1)=EDATE($A$14,1),"",A40+1))</f>
        <v>50523</v>
      </c>
      <c r="B41" s="11" t="str">
        <f t="shared" si="0"/>
        <v>水</v>
      </c>
      <c r="C41" s="38"/>
      <c r="D41" s="39"/>
      <c r="E41" s="39"/>
      <c r="F41" s="39"/>
      <c r="G41" s="15"/>
      <c r="H41" s="16"/>
      <c r="I41" s="16"/>
      <c r="J41" s="4" t="str">
        <f t="shared" si="1"/>
        <v/>
      </c>
      <c r="K41" s="5"/>
    </row>
    <row r="42" spans="1:13" ht="17.149999999999999" customHeight="1" x14ac:dyDescent="0.2">
      <c r="A42" s="33">
        <f t="shared" ref="A42:A44" si="3">IF(A41="","",IF((A41+1)=EDATE($A$14,1),"",A41+1))</f>
        <v>50524</v>
      </c>
      <c r="B42" s="11" t="str">
        <f t="shared" si="0"/>
        <v>木</v>
      </c>
      <c r="C42" s="38"/>
      <c r="D42" s="39"/>
      <c r="E42" s="39"/>
      <c r="F42" s="39"/>
      <c r="G42" s="15"/>
      <c r="H42" s="16"/>
      <c r="I42" s="16"/>
      <c r="J42" s="4" t="str">
        <f t="shared" si="1"/>
        <v/>
      </c>
      <c r="K42" s="5"/>
      <c r="M42" s="21"/>
    </row>
    <row r="43" spans="1:13" ht="17.149999999999999" customHeight="1" x14ac:dyDescent="0.2">
      <c r="A43" s="33">
        <f t="shared" si="3"/>
        <v>50525</v>
      </c>
      <c r="B43" s="11" t="str">
        <f t="shared" si="0"/>
        <v>金</v>
      </c>
      <c r="C43" s="38"/>
      <c r="D43" s="39"/>
      <c r="E43" s="39"/>
      <c r="F43" s="39"/>
      <c r="G43" s="15"/>
      <c r="H43" s="16"/>
      <c r="I43" s="16"/>
      <c r="J43" s="4" t="str">
        <f t="shared" si="1"/>
        <v/>
      </c>
      <c r="K43" s="5"/>
    </row>
    <row r="44" spans="1:13" ht="17.149999999999999" customHeight="1" thickBot="1" x14ac:dyDescent="0.25">
      <c r="A44" s="33" t="str">
        <f t="shared" si="3"/>
        <v/>
      </c>
      <c r="B44" s="12" t="str">
        <f t="shared" si="0"/>
        <v/>
      </c>
      <c r="C44" s="40"/>
      <c r="D44" s="41"/>
      <c r="E44" s="41"/>
      <c r="F44" s="41"/>
      <c r="G44" s="17"/>
      <c r="H44" s="18"/>
      <c r="I44" s="18"/>
      <c r="J44" s="6" t="str">
        <f t="shared" si="1"/>
        <v/>
      </c>
      <c r="K44" s="7"/>
    </row>
    <row r="45" spans="1:13" ht="20.25" customHeight="1" thickTop="1" x14ac:dyDescent="0.2">
      <c r="A45" s="42" t="s">
        <v>9</v>
      </c>
      <c r="B45" s="43"/>
      <c r="C45" s="43"/>
      <c r="D45" s="43"/>
      <c r="E45" s="43"/>
      <c r="F45" s="43"/>
      <c r="G45" s="44"/>
      <c r="H45" s="44"/>
      <c r="I45" s="45"/>
      <c r="J45" s="8">
        <f>ROUNDDOWN(ROUND(SUM(J14:J44)*24*60,1)/60,2)</f>
        <v>0</v>
      </c>
      <c r="K45" s="8"/>
    </row>
    <row r="46" spans="1:13" ht="15" customHeight="1" x14ac:dyDescent="0.2">
      <c r="A46" s="46" t="s">
        <v>16</v>
      </c>
      <c r="B46" s="46"/>
      <c r="C46" s="46"/>
      <c r="D46" s="46"/>
      <c r="E46" s="46"/>
      <c r="F46" s="46"/>
      <c r="G46" s="46"/>
      <c r="H46" s="46"/>
      <c r="I46" s="46"/>
      <c r="J46" s="46"/>
      <c r="K46" s="46"/>
    </row>
    <row r="47" spans="1:13" ht="18" customHeight="1" x14ac:dyDescent="0.2">
      <c r="A47" s="47" t="s">
        <v>17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</row>
    <row r="48" spans="1:13" ht="29.25" customHeight="1" x14ac:dyDescent="0.2">
      <c r="A48" s="37" t="s">
        <v>18</v>
      </c>
      <c r="B48" s="48"/>
      <c r="C48" s="48"/>
      <c r="D48" s="48"/>
      <c r="E48" s="48"/>
      <c r="F48" s="48"/>
      <c r="G48" s="48"/>
      <c r="H48" s="48"/>
      <c r="I48" s="48"/>
      <c r="J48" s="48"/>
      <c r="K48" s="48"/>
    </row>
    <row r="49" spans="1:11" ht="15.75" customHeight="1" x14ac:dyDescent="0.2">
      <c r="A49" s="37" t="s">
        <v>24</v>
      </c>
      <c r="B49" s="37"/>
      <c r="C49" s="37"/>
      <c r="D49" s="37"/>
      <c r="E49" s="37"/>
      <c r="F49" s="37"/>
      <c r="G49" s="37"/>
      <c r="H49" s="37"/>
      <c r="I49" s="37"/>
      <c r="J49" s="37"/>
      <c r="K49" s="37"/>
    </row>
    <row r="50" spans="1:11" x14ac:dyDescent="0.2">
      <c r="A50" s="37" t="s">
        <v>25</v>
      </c>
      <c r="B50" s="37"/>
      <c r="C50" s="37"/>
      <c r="D50" s="37"/>
      <c r="E50" s="37"/>
      <c r="F50" s="37"/>
      <c r="G50" s="37"/>
      <c r="H50" s="37"/>
      <c r="I50" s="37"/>
      <c r="J50" s="37"/>
      <c r="K50" s="37"/>
    </row>
    <row r="51" spans="1:11" ht="14.25" customHeight="1" x14ac:dyDescent="0.2"/>
  </sheetData>
  <mergeCells count="58">
    <mergeCell ref="A10:C10"/>
    <mergeCell ref="D10:E10"/>
    <mergeCell ref="G10:K10"/>
    <mergeCell ref="A1:D1"/>
    <mergeCell ref="I2:K2"/>
    <mergeCell ref="A6:C6"/>
    <mergeCell ref="D6:K6"/>
    <mergeCell ref="A7:C7"/>
    <mergeCell ref="D7:K7"/>
    <mergeCell ref="A8:C8"/>
    <mergeCell ref="D8:K8"/>
    <mergeCell ref="A9:C9"/>
    <mergeCell ref="D9:E9"/>
    <mergeCell ref="G9:K9"/>
    <mergeCell ref="C18:F18"/>
    <mergeCell ref="A12:A13"/>
    <mergeCell ref="B12:B13"/>
    <mergeCell ref="C12:F13"/>
    <mergeCell ref="G12:H12"/>
    <mergeCell ref="K12:K13"/>
    <mergeCell ref="C14:F14"/>
    <mergeCell ref="C15:F15"/>
    <mergeCell ref="C16:F16"/>
    <mergeCell ref="C17:F17"/>
    <mergeCell ref="I12:I13"/>
    <mergeCell ref="J12:J13"/>
    <mergeCell ref="C30:F30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42:F42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A49:K49"/>
    <mergeCell ref="A50:K50"/>
    <mergeCell ref="C43:F43"/>
    <mergeCell ref="C44:F44"/>
    <mergeCell ref="A45:I45"/>
    <mergeCell ref="A46:K46"/>
    <mergeCell ref="A47:K47"/>
    <mergeCell ref="A48:K48"/>
  </mergeCells>
  <phoneticPr fontId="1"/>
  <conditionalFormatting sqref="G14:K44">
    <cfRule type="expression" dxfId="4" priority="3" stopIfTrue="1">
      <formula>$B14=7</formula>
    </cfRule>
    <cfRule type="expression" dxfId="3" priority="4" stopIfTrue="1">
      <formula>OR($B14="祝",$B14="振",$L14="休日")</formula>
    </cfRule>
    <cfRule type="expression" dxfId="2" priority="5" stopIfTrue="1">
      <formula>$B14=1</formula>
    </cfRule>
  </conditionalFormatting>
  <conditionalFormatting sqref="B14:B44">
    <cfRule type="cellIs" dxfId="1" priority="1" operator="equal">
      <formula>"土"</formula>
    </cfRule>
    <cfRule type="cellIs" dxfId="0" priority="2" operator="equal">
      <formula>"日"</formula>
    </cfRule>
  </conditionalFormatting>
  <dataValidations count="2">
    <dataValidation type="time" allowBlank="1" showInputMessage="1" showErrorMessage="1" errorTitle="時刻を入力してください。" error="0:00から23:59までの時刻が入力できます。" sqref="I14:I44" xr:uid="{D4B83F1E-385F-48E5-BE50-1BA66A0386C8}">
      <formula1>0</formula1>
      <formula2>0.999988425925926</formula2>
    </dataValidation>
    <dataValidation type="time" operator="greaterThan" allowBlank="1" showInputMessage="1" showErrorMessage="1" errorTitle="時刻を入力してください。" error="0:01以上の時刻を入力してください。" sqref="G14:H44" xr:uid="{FA428CB4-3EB1-4D59-ADE9-FCF3D39F6F64}">
      <formula1>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headerFooter>
    <oddFooter xml:space="preserve">&amp;R&amp;12&amp;K00-024Ver.20240401&amp;11&amp;K01+000
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経理様式C-2</vt:lpstr>
      <vt:lpstr>'経理様式C-2'!Print_Area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2023-12-12T07:19:52Z</cp:lastPrinted>
  <dcterms:created xsi:type="dcterms:W3CDTF">2011-06-14T05:32:50Z</dcterms:created>
  <dcterms:modified xsi:type="dcterms:W3CDTF">2024-02-26T05:29:09Z</dcterms:modified>
</cp:coreProperties>
</file>