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A242980E-4D16-4F6A-A278-CA3FE7A4A123}" xr6:coauthVersionLast="47" xr6:coauthVersionMax="47" xr10:uidLastSave="{00000000-0000-0000-0000-000000000000}"/>
  <bookViews>
    <workbookView xWindow="0" yWindow="360" windowWidth="20028" windowHeight="12000" tabRatio="838" xr2:uid="{00000000-000D-0000-FFFF-FFFF00000000}"/>
  </bookViews>
  <sheets>
    <sheet name="基本情報シート(添付不要)" sheetId="22" r:id="rId1"/>
    <sheet name="様式９" sheetId="23" r:id="rId2"/>
    <sheet name="①報告様式1-1収支決算書（年度末分）" sheetId="26" r:id="rId3"/>
    <sheet name="報告様式１－２" sheetId="24" r:id="rId4"/>
    <sheet name="様式9別添" sheetId="27" r:id="rId5"/>
  </sheets>
  <definedNames>
    <definedName name="_Hlk35430413" localSheetId="1">様式９!$C$57</definedName>
    <definedName name="_xlnm.Print_Area" localSheetId="0">'基本情報シート(添付不要)'!$A$1:$K$24</definedName>
    <definedName name="_xlnm.Print_Area" localSheetId="3">'報告様式１－２'!$A$1:$N$30</definedName>
    <definedName name="_xlnm.Print_Area" localSheetId="1">様式９!$B$1:$L$65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26" l="1"/>
  <c r="H24" i="27"/>
  <c r="E24" i="27"/>
  <c r="E22" i="27"/>
  <c r="E21" i="27"/>
  <c r="E20" i="27"/>
  <c r="E19" i="27"/>
  <c r="E17" i="27"/>
  <c r="E16" i="27"/>
  <c r="E15" i="27"/>
  <c r="J4" i="27"/>
  <c r="K82" i="26"/>
  <c r="H82" i="26"/>
  <c r="J82" i="26" s="1"/>
  <c r="N80" i="26"/>
  <c r="N75" i="26" s="1"/>
  <c r="L80" i="26"/>
  <c r="L75" i="26" s="1"/>
  <c r="G80" i="26"/>
  <c r="G81" i="26" s="1"/>
  <c r="G75" i="26" s="1"/>
  <c r="F80" i="26"/>
  <c r="F81" i="26" s="1"/>
  <c r="F75" i="26" s="1"/>
  <c r="K79" i="26"/>
  <c r="H79" i="26"/>
  <c r="K78" i="26"/>
  <c r="H78" i="26"/>
  <c r="J78" i="26" s="1"/>
  <c r="K77" i="26"/>
  <c r="H77" i="26"/>
  <c r="J77" i="26" s="1"/>
  <c r="K76" i="26"/>
  <c r="H76" i="26"/>
  <c r="J76" i="26" s="1"/>
  <c r="K70" i="26"/>
  <c r="H70" i="26"/>
  <c r="N68" i="26"/>
  <c r="N63" i="26" s="1"/>
  <c r="L68" i="26"/>
  <c r="L63" i="26" s="1"/>
  <c r="G68" i="26"/>
  <c r="F68" i="26"/>
  <c r="K67" i="26"/>
  <c r="H67" i="26"/>
  <c r="K66" i="26"/>
  <c r="H66" i="26"/>
  <c r="K65" i="26"/>
  <c r="H65" i="26"/>
  <c r="K64" i="26"/>
  <c r="H64" i="26"/>
  <c r="K58" i="26"/>
  <c r="K22" i="26" s="1"/>
  <c r="H58" i="26"/>
  <c r="N56" i="26"/>
  <c r="L56" i="26"/>
  <c r="G56" i="26"/>
  <c r="G57" i="26" s="1"/>
  <c r="G51" i="26" s="1"/>
  <c r="F56" i="26"/>
  <c r="F57" i="26" s="1"/>
  <c r="K55" i="26"/>
  <c r="H55" i="26"/>
  <c r="K54" i="26"/>
  <c r="H54" i="26"/>
  <c r="K53" i="26"/>
  <c r="H53" i="26"/>
  <c r="K52" i="26"/>
  <c r="H52" i="26"/>
  <c r="N51" i="26"/>
  <c r="K46" i="26"/>
  <c r="H46" i="26"/>
  <c r="N44" i="26"/>
  <c r="N39" i="26" s="1"/>
  <c r="L44" i="26"/>
  <c r="L39" i="26" s="1"/>
  <c r="G44" i="26"/>
  <c r="G45" i="26" s="1"/>
  <c r="G39" i="26" s="1"/>
  <c r="F44" i="26"/>
  <c r="K43" i="26"/>
  <c r="H43" i="26"/>
  <c r="K42" i="26"/>
  <c r="H42" i="26"/>
  <c r="K41" i="26"/>
  <c r="H41" i="26"/>
  <c r="K40" i="26"/>
  <c r="H40" i="26"/>
  <c r="K34" i="26"/>
  <c r="H34" i="26"/>
  <c r="J34" i="26" s="1"/>
  <c r="N32" i="26"/>
  <c r="N27" i="26" s="1"/>
  <c r="L32" i="26"/>
  <c r="L27" i="26" s="1"/>
  <c r="G32" i="26"/>
  <c r="F32" i="26"/>
  <c r="F33" i="26" s="1"/>
  <c r="F27" i="26" s="1"/>
  <c r="K31" i="26"/>
  <c r="H31" i="26"/>
  <c r="J31" i="26" s="1"/>
  <c r="K30" i="26"/>
  <c r="H30" i="26"/>
  <c r="J30" i="26" s="1"/>
  <c r="K29" i="26"/>
  <c r="H29" i="26"/>
  <c r="K28" i="26"/>
  <c r="H28" i="26"/>
  <c r="J28" i="26" s="1"/>
  <c r="L22" i="26"/>
  <c r="G22" i="26"/>
  <c r="F22" i="26"/>
  <c r="L21" i="26"/>
  <c r="L19" i="26"/>
  <c r="G19" i="26"/>
  <c r="F19" i="26"/>
  <c r="L18" i="26"/>
  <c r="G18" i="26"/>
  <c r="F18" i="26"/>
  <c r="L17" i="26"/>
  <c r="G17" i="26"/>
  <c r="F17" i="26"/>
  <c r="L16" i="26"/>
  <c r="G16" i="26"/>
  <c r="F16" i="26"/>
  <c r="L5" i="24"/>
  <c r="L4" i="24"/>
  <c r="M27" i="24"/>
  <c r="M26" i="24"/>
  <c r="M25" i="24"/>
  <c r="M24" i="24"/>
  <c r="M23" i="24"/>
  <c r="M22" i="24"/>
  <c r="M18" i="24"/>
  <c r="M17" i="24"/>
  <c r="M16" i="24"/>
  <c r="M15" i="24"/>
  <c r="M14" i="24"/>
  <c r="M13" i="24"/>
  <c r="H34" i="23"/>
  <c r="E34" i="23"/>
  <c r="E33" i="23"/>
  <c r="E32" i="23"/>
  <c r="E31" i="23"/>
  <c r="E30" i="23"/>
  <c r="E28" i="23"/>
  <c r="E27" i="23"/>
  <c r="E26" i="23"/>
  <c r="I14" i="23"/>
  <c r="I13" i="23"/>
  <c r="I12" i="23"/>
  <c r="J6" i="23"/>
  <c r="H17" i="26" l="1"/>
  <c r="L20" i="26"/>
  <c r="F20" i="26"/>
  <c r="M30" i="26"/>
  <c r="O30" i="26" s="1"/>
  <c r="I42" i="26" s="1"/>
  <c r="J42" i="26" s="1"/>
  <c r="M42" i="26" s="1"/>
  <c r="O42" i="26" s="1"/>
  <c r="I54" i="26" s="1"/>
  <c r="M77" i="26"/>
  <c r="O77" i="26" s="1"/>
  <c r="M34" i="26"/>
  <c r="O34" i="26" s="1"/>
  <c r="I46" i="26" s="1"/>
  <c r="M82" i="26"/>
  <c r="O82" i="26" s="1"/>
  <c r="H16" i="26"/>
  <c r="F45" i="26"/>
  <c r="M78" i="26"/>
  <c r="O78" i="26" s="1"/>
  <c r="M28" i="26"/>
  <c r="O28" i="26" s="1"/>
  <c r="I40" i="26" s="1"/>
  <c r="J40" i="26" s="1"/>
  <c r="M40" i="26" s="1"/>
  <c r="L51" i="26"/>
  <c r="L15" i="26" s="1"/>
  <c r="K80" i="26"/>
  <c r="M31" i="26"/>
  <c r="O31" i="26" s="1"/>
  <c r="I43" i="26" s="1"/>
  <c r="M76" i="26"/>
  <c r="K16" i="26"/>
  <c r="K32" i="26"/>
  <c r="K33" i="26" s="1"/>
  <c r="K18" i="26"/>
  <c r="J46" i="26"/>
  <c r="M46" i="26" s="1"/>
  <c r="O46" i="26" s="1"/>
  <c r="I58" i="26" s="1"/>
  <c r="J58" i="26" s="1"/>
  <c r="M58" i="26" s="1"/>
  <c r="O58" i="26" s="1"/>
  <c r="I70" i="26" s="1"/>
  <c r="J70" i="26" s="1"/>
  <c r="M70" i="26" s="1"/>
  <c r="O70" i="26" s="1"/>
  <c r="H32" i="26"/>
  <c r="H33" i="26" s="1"/>
  <c r="H27" i="26" s="1"/>
  <c r="H44" i="26"/>
  <c r="H80" i="26"/>
  <c r="K44" i="26"/>
  <c r="H68" i="26"/>
  <c r="K56" i="26"/>
  <c r="H22" i="26"/>
  <c r="M22" i="26" s="1"/>
  <c r="K17" i="26"/>
  <c r="M17" i="26" s="1"/>
  <c r="K19" i="26"/>
  <c r="H18" i="26"/>
  <c r="J54" i="26"/>
  <c r="M54" i="26" s="1"/>
  <c r="O54" i="26" s="1"/>
  <c r="I66" i="26" s="1"/>
  <c r="J66" i="26" s="1"/>
  <c r="M66" i="26" s="1"/>
  <c r="O66" i="26" s="1"/>
  <c r="H56" i="26"/>
  <c r="K68" i="26"/>
  <c r="H81" i="26"/>
  <c r="J81" i="26" s="1"/>
  <c r="J80" i="26"/>
  <c r="J43" i="26"/>
  <c r="M43" i="26" s="1"/>
  <c r="O43" i="26" s="1"/>
  <c r="I55" i="26" s="1"/>
  <c r="J55" i="26" s="1"/>
  <c r="M55" i="26" s="1"/>
  <c r="O55" i="26" s="1"/>
  <c r="I67" i="26" s="1"/>
  <c r="J67" i="26" s="1"/>
  <c r="M67" i="26" s="1"/>
  <c r="O67" i="26" s="1"/>
  <c r="G69" i="26"/>
  <c r="G63" i="26" s="1"/>
  <c r="G20" i="26"/>
  <c r="H45" i="26"/>
  <c r="H39" i="26" s="1"/>
  <c r="K45" i="26"/>
  <c r="K39" i="26" s="1"/>
  <c r="F51" i="26"/>
  <c r="K81" i="26"/>
  <c r="K75" i="26" s="1"/>
  <c r="F69" i="26"/>
  <c r="F63" i="26" s="1"/>
  <c r="J79" i="26"/>
  <c r="M79" i="26" s="1"/>
  <c r="O79" i="26" s="1"/>
  <c r="J29" i="26"/>
  <c r="M29" i="26" s="1"/>
  <c r="O29" i="26" s="1"/>
  <c r="I41" i="26" s="1"/>
  <c r="J41" i="26" s="1"/>
  <c r="M41" i="26" s="1"/>
  <c r="O41" i="26" s="1"/>
  <c r="I53" i="26" s="1"/>
  <c r="J53" i="26" s="1"/>
  <c r="M53" i="26" s="1"/>
  <c r="O53" i="26" s="1"/>
  <c r="I65" i="26" s="1"/>
  <c r="J65" i="26" s="1"/>
  <c r="M65" i="26" s="1"/>
  <c r="O65" i="26" s="1"/>
  <c r="G33" i="26"/>
  <c r="H19" i="26"/>
  <c r="M80" i="26" l="1"/>
  <c r="O76" i="26"/>
  <c r="M16" i="26"/>
  <c r="F21" i="26"/>
  <c r="G21" i="26"/>
  <c r="G27" i="26"/>
  <c r="G15" i="26" s="1"/>
  <c r="K20" i="26"/>
  <c r="F39" i="26"/>
  <c r="F15" i="26" s="1"/>
  <c r="J32" i="26"/>
  <c r="M19" i="26"/>
  <c r="K57" i="26"/>
  <c r="K51" i="26" s="1"/>
  <c r="H69" i="26"/>
  <c r="H63" i="26" s="1"/>
  <c r="M18" i="26"/>
  <c r="H20" i="26"/>
  <c r="K21" i="26"/>
  <c r="K27" i="26"/>
  <c r="O80" i="26"/>
  <c r="H75" i="26"/>
  <c r="J75" i="26" s="1"/>
  <c r="O40" i="26"/>
  <c r="I52" i="26" s="1"/>
  <c r="J52" i="26" s="1"/>
  <c r="M52" i="26" s="1"/>
  <c r="M44" i="26"/>
  <c r="J33" i="26"/>
  <c r="M33" i="26" s="1"/>
  <c r="O33" i="26" s="1"/>
  <c r="I45" i="26" s="1"/>
  <c r="J45" i="26" s="1"/>
  <c r="M45" i="26" s="1"/>
  <c r="O45" i="26" s="1"/>
  <c r="I57" i="26" s="1"/>
  <c r="H21" i="26"/>
  <c r="M32" i="26"/>
  <c r="H57" i="26"/>
  <c r="M81" i="26"/>
  <c r="O81" i="26" s="1"/>
  <c r="K69" i="26"/>
  <c r="K63" i="26"/>
  <c r="J27" i="26"/>
  <c r="M20" i="26" l="1"/>
  <c r="M21" i="26"/>
  <c r="K15" i="26"/>
  <c r="J57" i="26"/>
  <c r="M57" i="26" s="1"/>
  <c r="O57" i="26" s="1"/>
  <c r="I69" i="26" s="1"/>
  <c r="J69" i="26" s="1"/>
  <c r="M69" i="26" s="1"/>
  <c r="O69" i="26" s="1"/>
  <c r="M75" i="26"/>
  <c r="O75" i="26" s="1"/>
  <c r="H51" i="26"/>
  <c r="M39" i="26"/>
  <c r="O39" i="26" s="1"/>
  <c r="I51" i="26" s="1"/>
  <c r="O44" i="26"/>
  <c r="I56" i="26" s="1"/>
  <c r="J56" i="26" s="1"/>
  <c r="M27" i="26"/>
  <c r="O27" i="26" s="1"/>
  <c r="I39" i="26" s="1"/>
  <c r="J39" i="26" s="1"/>
  <c r="O32" i="26"/>
  <c r="I44" i="26" s="1"/>
  <c r="J44" i="26" s="1"/>
  <c r="M56" i="26"/>
  <c r="O52" i="26"/>
  <c r="I64" i="26" s="1"/>
  <c r="J64" i="26" s="1"/>
  <c r="M64" i="26" s="1"/>
  <c r="M47" i="26" l="1"/>
  <c r="M83" i="26"/>
  <c r="M35" i="26"/>
  <c r="O56" i="26"/>
  <c r="I68" i="26" s="1"/>
  <c r="J68" i="26" s="1"/>
  <c r="M51" i="26"/>
  <c r="O51" i="26" s="1"/>
  <c r="I63" i="26" s="1"/>
  <c r="J63" i="26" s="1"/>
  <c r="M68" i="26"/>
  <c r="O64" i="26"/>
  <c r="J51" i="26"/>
  <c r="H15" i="26"/>
  <c r="M59" i="26" l="1"/>
  <c r="M15" i="26"/>
  <c r="M23" i="26" s="1"/>
  <c r="M63" i="26"/>
  <c r="O63" i="26" s="1"/>
  <c r="O68" i="26"/>
  <c r="M71"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tc={1993CC0F-795B-4892-9AD0-A5F69A19614D}</author>
  </authors>
  <commentList>
    <comment ref="D11" authorId="0" shapeId="0" xr:uid="{1993CC0F-795B-4892-9AD0-A5F69A19614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課題管理番号はこちらも前年度記載することになりますか
返信:
様式９（年度末報告書）は毎年度明けに提出いただくものですので、報告年度の課題管理番号のみでよいと思います。</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tc={FC184ABB-E0D2-4CAF-A57F-A699BDB520C3}</author>
  </authors>
  <commentList>
    <comment ref="C3" authorId="0" shapeId="0" xr:uid="{FC184ABB-E0D2-4CAF-A57F-A699BDB520C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様式８の修正箇所と同様にSU事業用に修正しています（井上）</t>
      </text>
    </comment>
  </commentList>
</comments>
</file>

<file path=xl/sharedStrings.xml><?xml version="1.0" encoding="utf-8"?>
<sst xmlns="http://schemas.openxmlformats.org/spreadsheetml/2006/main" count="524" uniqueCount="283">
  <si>
    <t>（単位：円）</t>
    <rPh sb="1" eb="3">
      <t>タンイ</t>
    </rPh>
    <rPh sb="4" eb="5">
      <t>エン</t>
    </rPh>
    <phoneticPr fontId="7"/>
  </si>
  <si>
    <t>総額</t>
    <rPh sb="0" eb="2">
      <t>ソウガク</t>
    </rPh>
    <phoneticPr fontId="7"/>
  </si>
  <si>
    <t>物品費</t>
    <rPh sb="0" eb="2">
      <t>ブッピン</t>
    </rPh>
    <rPh sb="2" eb="3">
      <t>ヒ</t>
    </rPh>
    <phoneticPr fontId="7"/>
  </si>
  <si>
    <t>旅費</t>
    <rPh sb="0" eb="2">
      <t>リョヒ</t>
    </rPh>
    <phoneticPr fontId="7"/>
  </si>
  <si>
    <t>人件費・謝金</t>
    <rPh sb="0" eb="3">
      <t>ジンケンヒ</t>
    </rPh>
    <rPh sb="4" eb="6">
      <t>シャキン</t>
    </rPh>
    <phoneticPr fontId="7"/>
  </si>
  <si>
    <t>合計</t>
    <rPh sb="0" eb="2">
      <t>ゴウケイ</t>
    </rPh>
    <phoneticPr fontId="7"/>
  </si>
  <si>
    <t>自己充当額</t>
    <rPh sb="0" eb="2">
      <t>ジコ</t>
    </rPh>
    <rPh sb="2" eb="4">
      <t>ジュウトウ</t>
    </rPh>
    <rPh sb="4" eb="5">
      <t>ガク</t>
    </rPh>
    <phoneticPr fontId="7"/>
  </si>
  <si>
    <t>事業費</t>
    <rPh sb="0" eb="3">
      <t>ジギョウヒ</t>
    </rPh>
    <phoneticPr fontId="7"/>
  </si>
  <si>
    <t>【基本情報の入力用シート】</t>
    <rPh sb="1" eb="3">
      <t>キホン</t>
    </rPh>
    <rPh sb="3" eb="5">
      <t>ジョウホウ</t>
    </rPh>
    <rPh sb="6" eb="8">
      <t>ニュウリョク</t>
    </rPh>
    <rPh sb="8" eb="9">
      <t>ヨウ</t>
    </rPh>
    <phoneticPr fontId="7"/>
  </si>
  <si>
    <t>〔提出は不要〕</t>
    <rPh sb="1" eb="3">
      <t>テイシュツ</t>
    </rPh>
    <rPh sb="4" eb="6">
      <t>フヨウ</t>
    </rPh>
    <phoneticPr fontId="7"/>
  </si>
  <si>
    <t>該当年度</t>
    <rPh sb="0" eb="2">
      <t>ガイトウ</t>
    </rPh>
    <rPh sb="2" eb="4">
      <t>ネンド</t>
    </rPh>
    <phoneticPr fontId="7"/>
  </si>
  <si>
    <t>令和</t>
    <rPh sb="0" eb="2">
      <t>レイワ</t>
    </rPh>
    <phoneticPr fontId="7"/>
  </si>
  <si>
    <t>契約者情報</t>
    <rPh sb="0" eb="2">
      <t>ケイヤク</t>
    </rPh>
    <rPh sb="2" eb="3">
      <t>シャ</t>
    </rPh>
    <rPh sb="3" eb="5">
      <t>ジョウホウ</t>
    </rPh>
    <phoneticPr fontId="7"/>
  </si>
  <si>
    <t>機関名</t>
    <rPh sb="0" eb="2">
      <t>キカン</t>
    </rPh>
    <rPh sb="2" eb="3">
      <t>メイ</t>
    </rPh>
    <phoneticPr fontId="7"/>
  </si>
  <si>
    <t>国立大学法人 日本医療研究開発大学</t>
    <rPh sb="0" eb="2">
      <t>コクリツ</t>
    </rPh>
    <rPh sb="7" eb="9">
      <t>ニホン</t>
    </rPh>
    <rPh sb="9" eb="11">
      <t>イリョウ</t>
    </rPh>
    <rPh sb="11" eb="13">
      <t>ケンキュウ</t>
    </rPh>
    <rPh sb="13" eb="15">
      <t>カイハツ</t>
    </rPh>
    <rPh sb="15" eb="17">
      <t>ダイガク</t>
    </rPh>
    <phoneticPr fontId="7"/>
  </si>
  <si>
    <t>所　属</t>
    <rPh sb="0" eb="1">
      <t>ショ</t>
    </rPh>
    <rPh sb="2" eb="3">
      <t>ゾク</t>
    </rPh>
    <phoneticPr fontId="7"/>
  </si>
  <si>
    <t>大学院</t>
    <rPh sb="0" eb="3">
      <t>ダイガクイン</t>
    </rPh>
    <phoneticPr fontId="7"/>
  </si>
  <si>
    <t>役　職</t>
    <rPh sb="0" eb="1">
      <t>ヤク</t>
    </rPh>
    <rPh sb="2" eb="3">
      <t>ショク</t>
    </rPh>
    <phoneticPr fontId="7"/>
  </si>
  <si>
    <t>医学研究院長</t>
    <rPh sb="0" eb="2">
      <t>イガク</t>
    </rPh>
    <rPh sb="2" eb="4">
      <t>ケンキュウ</t>
    </rPh>
    <rPh sb="4" eb="6">
      <t>インチョウ</t>
    </rPh>
    <phoneticPr fontId="7"/>
  </si>
  <si>
    <t>氏　名</t>
    <rPh sb="0" eb="1">
      <t>シ</t>
    </rPh>
    <rPh sb="2" eb="3">
      <t>ナ</t>
    </rPh>
    <phoneticPr fontId="7"/>
  </si>
  <si>
    <t>日本　太郎</t>
    <rPh sb="0" eb="2">
      <t>ニホン</t>
    </rPh>
    <rPh sb="3" eb="5">
      <t>タロウ</t>
    </rPh>
    <phoneticPr fontId="7"/>
  </si>
  <si>
    <t>課題情報</t>
    <rPh sb="0" eb="2">
      <t>カダイ</t>
    </rPh>
    <rPh sb="2" eb="4">
      <t>ジョウホウ</t>
    </rPh>
    <phoneticPr fontId="7"/>
  </si>
  <si>
    <t>課題管理番号</t>
    <phoneticPr fontId="7"/>
  </si>
  <si>
    <t>80ab0123456j0001</t>
    <phoneticPr fontId="7"/>
  </si>
  <si>
    <t>事業名</t>
    <rPh sb="0" eb="2">
      <t>ジギョウ</t>
    </rPh>
    <rPh sb="2" eb="3">
      <t>メイ</t>
    </rPh>
    <phoneticPr fontId="7"/>
  </si>
  <si>
    <t>プログラム名</t>
    <rPh sb="5" eb="6">
      <t>メイ</t>
    </rPh>
    <phoneticPr fontId="7"/>
  </si>
  <si>
    <t>補助事業課題名</t>
    <rPh sb="0" eb="4">
      <t>ホジョジギョウ</t>
    </rPh>
    <rPh sb="4" eb="6">
      <t>カダイ</t>
    </rPh>
    <rPh sb="6" eb="7">
      <t>メイ</t>
    </rPh>
    <phoneticPr fontId="7"/>
  </si>
  <si>
    <t>研究開発者情報</t>
    <rPh sb="0" eb="2">
      <t>ケンキュウ</t>
    </rPh>
    <rPh sb="2" eb="4">
      <t>カイハツ</t>
    </rPh>
    <rPh sb="4" eb="5">
      <t>シャ</t>
    </rPh>
    <rPh sb="5" eb="7">
      <t>ジョウホウ</t>
    </rPh>
    <phoneticPr fontId="7"/>
  </si>
  <si>
    <t>研究開発室</t>
    <rPh sb="0" eb="2">
      <t>ケンキュウ</t>
    </rPh>
    <rPh sb="2" eb="5">
      <t>カイハツシツ</t>
    </rPh>
    <phoneticPr fontId="7"/>
  </si>
  <si>
    <t>室長</t>
    <rPh sb="0" eb="2">
      <t>シツチョウ</t>
    </rPh>
    <phoneticPr fontId="7"/>
  </si>
  <si>
    <t>栄目戸　太郎</t>
    <rPh sb="2" eb="3">
      <t>ト</t>
    </rPh>
    <phoneticPr fontId="7"/>
  </si>
  <si>
    <t>実施期間</t>
    <rPh sb="0" eb="2">
      <t>ジッシ</t>
    </rPh>
    <rPh sb="2" eb="4">
      <t>キカン</t>
    </rPh>
    <phoneticPr fontId="7"/>
  </si>
  <si>
    <t>開始日</t>
    <rPh sb="0" eb="3">
      <t>カイシビ</t>
    </rPh>
    <phoneticPr fontId="7"/>
  </si>
  <si>
    <t>終了日</t>
    <rPh sb="0" eb="2">
      <t>シュウリョウ</t>
    </rPh>
    <rPh sb="2" eb="3">
      <t>ヒ</t>
    </rPh>
    <phoneticPr fontId="7"/>
  </si>
  <si>
    <t>＊本補助事業を行った期間又は中止までの期間</t>
    <rPh sb="2" eb="4">
      <t>ホジョ</t>
    </rPh>
    <rPh sb="4" eb="6">
      <t>ジギョウ</t>
    </rPh>
    <phoneticPr fontId="7"/>
  </si>
  <si>
    <t>【様式９】</t>
    <phoneticPr fontId="7"/>
  </si>
  <si>
    <t>【文書番号・決裁番号】 </t>
    <phoneticPr fontId="7"/>
  </si>
  <si>
    <r>
      <t>←</t>
    </r>
    <r>
      <rPr>
        <sz val="11"/>
        <color rgb="FFFF0000"/>
        <rFont val="ＭＳ 明朝"/>
        <family val="1"/>
        <charset val="128"/>
      </rPr>
      <t>入力</t>
    </r>
    <r>
      <rPr>
        <sz val="11"/>
        <color theme="1"/>
        <rFont val="ＭＳ 明朝"/>
        <family val="1"/>
        <charset val="128"/>
      </rPr>
      <t>＊西暦(2022/9/30)で入力すれば令和に変換して表示</t>
    </r>
    <rPh sb="1" eb="3">
      <t>ニュウリョク</t>
    </rPh>
    <rPh sb="4" eb="6">
      <t>セイレキ</t>
    </rPh>
    <rPh sb="18" eb="20">
      <t>ニュウリョク</t>
    </rPh>
    <rPh sb="23" eb="25">
      <t>レイワ</t>
    </rPh>
    <rPh sb="26" eb="28">
      <t>ヘンカン</t>
    </rPh>
    <rPh sb="30" eb="32">
      <t>ヒョウジ</t>
    </rPh>
    <phoneticPr fontId="7"/>
  </si>
  <si>
    <t xml:space="preserve">課題管理番号： </t>
    <phoneticPr fontId="7"/>
  </si>
  <si>
    <t>国立研究開発法人日本医療研究開発機構</t>
  </si>
  <si>
    <t>理事長　殿</t>
  </si>
  <si>
    <t>(機関の代表者　※代表者から権限を委任された者でも可）</t>
    <phoneticPr fontId="7"/>
  </si>
  <si>
    <t>住　所：</t>
    <rPh sb="0" eb="1">
      <t>スミ</t>
    </rPh>
    <rPh sb="2" eb="3">
      <t>ショ</t>
    </rPh>
    <phoneticPr fontId="7"/>
  </si>
  <si>
    <t>←入力</t>
  </si>
  <si>
    <t>機関名：</t>
    <rPh sb="0" eb="2">
      <t>キカン</t>
    </rPh>
    <rPh sb="2" eb="3">
      <t>メイ</t>
    </rPh>
    <phoneticPr fontId="7"/>
  </si>
  <si>
    <t>←自動</t>
    <rPh sb="1" eb="3">
      <t>ジドウ</t>
    </rPh>
    <phoneticPr fontId="7"/>
  </si>
  <si>
    <t>役　職：</t>
    <rPh sb="0" eb="1">
      <t>ヤク</t>
    </rPh>
    <rPh sb="2" eb="3">
      <t>ショク</t>
    </rPh>
    <phoneticPr fontId="7"/>
  </si>
  <si>
    <t>氏　名：</t>
    <rPh sb="0" eb="1">
      <t>シ</t>
    </rPh>
    <rPh sb="2" eb="3">
      <t>ナ</t>
    </rPh>
    <phoneticPr fontId="7"/>
  </si>
  <si>
    <t>自動→</t>
    <rPh sb="0" eb="2">
      <t>ジドウ</t>
    </rPh>
    <phoneticPr fontId="7"/>
  </si>
  <si>
    <t>第１６条第２項及び第１８条第２項の規定により、下記のとおり報告します。</t>
    <phoneticPr fontId="7"/>
  </si>
  <si>
    <t>記</t>
    <phoneticPr fontId="7"/>
  </si>
  <si>
    <t>１．基本情報</t>
  </si>
  <si>
    <t>補助事業代表者</t>
    <rPh sb="0" eb="2">
      <t>ホジョ</t>
    </rPh>
    <rPh sb="2" eb="4">
      <t>ジギョウ</t>
    </rPh>
    <rPh sb="4" eb="7">
      <t>ダイヒョウシャ</t>
    </rPh>
    <phoneticPr fontId="7"/>
  </si>
  <si>
    <t>実施期間</t>
    <phoneticPr fontId="7"/>
  </si>
  <si>
    <t>～</t>
    <phoneticPr fontId="7"/>
  </si>
  <si>
    <t>２．補助事業の実施内容
成果報告書【様式９　別添】のとおり。</t>
    <phoneticPr fontId="7"/>
  </si>
  <si>
    <t>３．補助事業の収支決算</t>
  </si>
  <si>
    <t>記</t>
    <rPh sb="0" eb="1">
      <t>キ</t>
    </rPh>
    <phoneticPr fontId="7"/>
  </si>
  <si>
    <t>補助事業に要する（要した）経費</t>
    <rPh sb="0" eb="2">
      <t>ホジョ</t>
    </rPh>
    <rPh sb="2" eb="4">
      <t>ジギョウ</t>
    </rPh>
    <rPh sb="5" eb="6">
      <t>ヨウ</t>
    </rPh>
    <rPh sb="9" eb="10">
      <t>ヨウ</t>
    </rPh>
    <rPh sb="13" eb="15">
      <t>ケイヒ</t>
    </rPh>
    <phoneticPr fontId="7"/>
  </si>
  <si>
    <t>補助対象経費</t>
    <rPh sb="0" eb="2">
      <t>ホジョ</t>
    </rPh>
    <rPh sb="2" eb="4">
      <t>タイショウ</t>
    </rPh>
    <rPh sb="4" eb="6">
      <t>ケイヒ</t>
    </rPh>
    <phoneticPr fontId="7"/>
  </si>
  <si>
    <t>補助金の額</t>
    <rPh sb="0" eb="3">
      <t>ホジョキン</t>
    </rPh>
    <rPh sb="4" eb="5">
      <t>ガク</t>
    </rPh>
    <phoneticPr fontId="7"/>
  </si>
  <si>
    <t>交付決定額</t>
    <rPh sb="0" eb="2">
      <t>コウフ</t>
    </rPh>
    <rPh sb="2" eb="4">
      <t>ケッテイ</t>
    </rPh>
    <rPh sb="4" eb="5">
      <t>ガク</t>
    </rPh>
    <phoneticPr fontId="7"/>
  </si>
  <si>
    <t>実績額</t>
    <rPh sb="0" eb="3">
      <t>ジッセキガク</t>
    </rPh>
    <phoneticPr fontId="7"/>
  </si>
  <si>
    <t>４．処分制限財産の内訳</t>
  </si>
  <si>
    <t>区分</t>
    <rPh sb="0" eb="2">
      <t>クブン</t>
    </rPh>
    <phoneticPr fontId="7"/>
  </si>
  <si>
    <t>財産名</t>
    <rPh sb="0" eb="2">
      <t>ザイサン</t>
    </rPh>
    <rPh sb="2" eb="3">
      <t>メイ</t>
    </rPh>
    <phoneticPr fontId="7"/>
  </si>
  <si>
    <t>規格</t>
    <rPh sb="0" eb="2">
      <t>キカク</t>
    </rPh>
    <phoneticPr fontId="7"/>
  </si>
  <si>
    <t>数量</t>
    <rPh sb="0" eb="2">
      <t>スウリョウ</t>
    </rPh>
    <phoneticPr fontId="7"/>
  </si>
  <si>
    <t>単価</t>
    <rPh sb="0" eb="2">
      <t>タンカ</t>
    </rPh>
    <phoneticPr fontId="7"/>
  </si>
  <si>
    <t>金額</t>
    <rPh sb="0" eb="2">
      <t>キンガク</t>
    </rPh>
    <phoneticPr fontId="7"/>
  </si>
  <si>
    <t>取得年月日</t>
    <rPh sb="0" eb="5">
      <t>シュトクネンガッピ</t>
    </rPh>
    <phoneticPr fontId="7"/>
  </si>
  <si>
    <t>耐用年数</t>
    <rPh sb="0" eb="2">
      <t>タイヨウ</t>
    </rPh>
    <rPh sb="2" eb="4">
      <t>ネンスウ</t>
    </rPh>
    <phoneticPr fontId="7"/>
  </si>
  <si>
    <t>保管場所</t>
    <rPh sb="0" eb="2">
      <t>ホカン</t>
    </rPh>
    <rPh sb="2" eb="4">
      <t>バショ</t>
    </rPh>
    <phoneticPr fontId="7"/>
  </si>
  <si>
    <t>（注）処分制限財産がない場合は「該当なし」と記載してください。</t>
    <phoneticPr fontId="7"/>
  </si>
  <si>
    <t>５．その他</t>
    <phoneticPr fontId="7"/>
  </si>
  <si>
    <t>①成果報告書【様式９　別添】</t>
    <phoneticPr fontId="7"/>
  </si>
  <si>
    <t>②収支決算書【報告様式１－１】（注1）</t>
    <phoneticPr fontId="7"/>
  </si>
  <si>
    <t>③その他、補助事業に係る変更内容の説明【報告様式１－２】（注2）</t>
    <phoneticPr fontId="7"/>
  </si>
  <si>
    <t>④取得財産等管理明細表（令和　年度）【様式１６】（注3）</t>
    <phoneticPr fontId="7"/>
  </si>
  <si>
    <t xml:space="preserve">（注1）②について、【報告様式１－１】（Excelファイル）を使用して作成し、本報告書の別添として提出して下さい。また、電子データ（Excelファイル）としてもご提出下さい。
（注2）③に記載する変更は、軽微な変更を対象としています。このため、取扱要領第１２条第１項に係る変更や経費の流用制限を超えての増減など、あらかじめ変更承認申請等の必要な手続きを免除又は代替するものではないので注意してください。
（注3）④に記載する物品等は、取得価額又は効用の増加価格が５０万円以上（消費税込み）かつ耐用年数が１年以上のものを対象としてください。
</t>
    <phoneticPr fontId="7"/>
  </si>
  <si>
    <t>（報告様式１－２）</t>
    <phoneticPr fontId="7"/>
  </si>
  <si>
    <t>その他、補助事業に係る変更内容の説明</t>
    <phoneticPr fontId="7"/>
  </si>
  <si>
    <t>課題管理番号:</t>
    <rPh sb="0" eb="2">
      <t>カダイ</t>
    </rPh>
    <rPh sb="2" eb="4">
      <t>カンリ</t>
    </rPh>
    <rPh sb="4" eb="6">
      <t>バンゴウ</t>
    </rPh>
    <phoneticPr fontId="7"/>
  </si>
  <si>
    <t>（１）経費等内訳書の設備備品費の変更</t>
  </si>
  <si>
    <t>【　該当：　有　・　無　】</t>
  </si>
  <si>
    <t>※</t>
    <phoneticPr fontId="7"/>
  </si>
  <si>
    <r>
      <t>「有」の場合、以下について記載してください。（</t>
    </r>
    <r>
      <rPr>
        <b/>
        <sz val="11"/>
        <color rgb="FFFF0000"/>
        <rFont val="ＭＳ 明朝"/>
        <family val="1"/>
        <charset val="128"/>
      </rPr>
      <t>取得価格５０万円以上</t>
    </r>
    <r>
      <rPr>
        <sz val="11"/>
        <color theme="1"/>
        <rFont val="ＭＳ 明朝"/>
        <family val="1"/>
        <charset val="128"/>
      </rPr>
      <t>(消費税込み)の物品について記載してください。）</t>
    </r>
    <phoneticPr fontId="7"/>
  </si>
  <si>
    <t>変更した内容（変更が無かった物品は記載不要です。）</t>
  </si>
  <si>
    <t>（変更前）</t>
  </si>
  <si>
    <t>品名</t>
    <rPh sb="0" eb="2">
      <t>ヒンメイ</t>
    </rPh>
    <phoneticPr fontId="7"/>
  </si>
  <si>
    <t>仕様</t>
    <rPh sb="0" eb="2">
      <t>シヨウ</t>
    </rPh>
    <phoneticPr fontId="7"/>
  </si>
  <si>
    <t>単価(円)</t>
    <rPh sb="0" eb="2">
      <t>タンカ</t>
    </rPh>
    <rPh sb="3" eb="4">
      <t>エン</t>
    </rPh>
    <phoneticPr fontId="7"/>
  </si>
  <si>
    <t>金額(円)</t>
    <rPh sb="0" eb="2">
      <t>キンガク</t>
    </rPh>
    <rPh sb="3" eb="4">
      <t>エン</t>
    </rPh>
    <phoneticPr fontId="7"/>
  </si>
  <si>
    <t>←金額は自動計算</t>
    <rPh sb="1" eb="3">
      <t>キンガク</t>
    </rPh>
    <rPh sb="4" eb="6">
      <t>ジドウ</t>
    </rPh>
    <rPh sb="6" eb="8">
      <t>ケイサン</t>
    </rPh>
    <phoneticPr fontId="7"/>
  </si>
  <si>
    <t>（変更後）</t>
    <rPh sb="3" eb="4">
      <t>ノチ</t>
    </rPh>
    <phoneticPr fontId="7"/>
  </si>
  <si>
    <t>変更を必要とした理由（物品毎に具体的に必要性を説明してください。）</t>
  </si>
  <si>
    <t>（様式９　別添）</t>
    <phoneticPr fontId="7"/>
  </si>
  <si>
    <t>令和　年　月　日</t>
  </si>
  <si>
    <t>※Ⅰ～ⅢはAMEDのウェブサイト及びAMED研究開発課題データベース（AMEDfind）での公開情報となります。作成及び提出に当たり、最終ページに記載の留意事項をご確認ください。</t>
  </si>
  <si>
    <t>Ⅰ. 基本情報（公開）</t>
    <phoneticPr fontId="7"/>
  </si>
  <si>
    <t>補助事業課題名</t>
    <rPh sb="0" eb="2">
      <t>ホジョ</t>
    </rPh>
    <rPh sb="2" eb="4">
      <t>ジギョウ</t>
    </rPh>
    <rPh sb="4" eb="6">
      <t>カダイ</t>
    </rPh>
    <rPh sb="6" eb="7">
      <t>メイ</t>
    </rPh>
    <phoneticPr fontId="7"/>
  </si>
  <si>
    <t>Ⅱ. 成果の概要（公開）</t>
    <phoneticPr fontId="7"/>
  </si>
  <si>
    <t>※ 今年度の研究実績及び成果に関して、500～1000字、文字の大きさ10～12ポイント</t>
    <phoneticPr fontId="7"/>
  </si>
  <si>
    <r>
      <t>　程度で</t>
    </r>
    <r>
      <rPr>
        <b/>
        <sz val="11"/>
        <color rgb="FFFF0000"/>
        <rFont val="ＭＳ 明朝"/>
        <family val="1"/>
        <charset val="128"/>
      </rPr>
      <t>図表は使わずに</t>
    </r>
    <r>
      <rPr>
        <sz val="11"/>
        <color rgb="FFFF0000"/>
        <rFont val="ＭＳ 明朝"/>
        <family val="1"/>
        <charset val="128"/>
      </rPr>
      <t>文字のみで</t>
    </r>
    <r>
      <rPr>
        <sz val="11"/>
        <color theme="1"/>
        <rFont val="ＭＳ 明朝"/>
        <family val="1"/>
        <charset val="128"/>
      </rPr>
      <t>記載してください。</t>
    </r>
    <phoneticPr fontId="7"/>
  </si>
  <si>
    <t>※ 一つの補助事業課題において、補助事業代表者以外にAMEDと直接補助金交付を受けた</t>
    <rPh sb="5" eb="9">
      <t>ホジョジギョウ</t>
    </rPh>
    <phoneticPr fontId="7"/>
  </si>
  <si>
    <t>　補助事業分担者がいる場合、補助事業分担者は各々の補助事業計画書（分担研究課題）</t>
    <rPh sb="1" eb="5">
      <t>ホジョジギョウ</t>
    </rPh>
    <rPh sb="14" eb="18">
      <t>ホジョジギョウ</t>
    </rPh>
    <rPh sb="25" eb="29">
      <t>ホジョジギョウ</t>
    </rPh>
    <phoneticPr fontId="7"/>
  </si>
  <si>
    <t>　に基づき、当該研究機関の成果の概要の記載をお願いします。</t>
    <phoneticPr fontId="7"/>
  </si>
  <si>
    <t>　補助事業代表者は、課題全体としての研究成果及び自身の研究成果の概要をそれぞれ</t>
    <rPh sb="1" eb="5">
      <t>ホジョジギョウ</t>
    </rPh>
    <phoneticPr fontId="7"/>
  </si>
  <si>
    <t>　記載してください。</t>
    <phoneticPr fontId="7"/>
  </si>
  <si>
    <t>※ 補助事業計画書（変更を含む）に記載された計画に対応して、どのような結果が</t>
    <rPh sb="2" eb="6">
      <t>ホジョジギョウ</t>
    </rPh>
    <rPh sb="35" eb="37">
      <t>ケッカ</t>
    </rPh>
    <phoneticPr fontId="7"/>
  </si>
  <si>
    <t>　得られたか記載してください。</t>
    <phoneticPr fontId="7"/>
  </si>
  <si>
    <t>←図形テキストボックス</t>
    <rPh sb="1" eb="3">
      <t>ズケイ</t>
    </rPh>
    <phoneticPr fontId="7"/>
  </si>
  <si>
    <t>Ⅲ. 成果の外部への発表（当該年度発表分のみ記載してください）（公開）</t>
    <phoneticPr fontId="7"/>
  </si>
  <si>
    <t xml:space="preserve">    ここでいう｢成果｣とは、本課題の研究開発計画書に記載された計画に対応
　　して得られた成果を指します。</t>
    <phoneticPr fontId="7"/>
  </si>
  <si>
    <t>（１）学会誌・雑誌等における論文一覧</t>
  </si>
  <si>
    <t>※ 補助事業代表者及び分担者について、著者名、タイトル（論文表題）、掲載誌名、発行年、巻、号、掲載ページ、論文のdoi（デジタルオブジェクト識別子）を発行日順に記載してください。なお、補助事業代表者及び分担者には下線を引いてください。論文にdoiが付与されていない場合にはdoiの記載は不要です。</t>
    <rPh sb="2" eb="6">
      <t>ホジョジギョウ</t>
    </rPh>
    <rPh sb="92" eb="94">
      <t>ホジョ</t>
    </rPh>
    <rPh sb="94" eb="96">
      <t>ジギョウ</t>
    </rPh>
    <phoneticPr fontId="7"/>
  </si>
  <si>
    <t>(記載例) AMED T, AMED H, AMED K. Research for △△. Journal of ○○. 2019, 111, 2222-33, doi:110.1241/××.60.502.</t>
  </si>
  <si>
    <t>※ Researchmapのテキスト出力をコピー＆ペーストでも可能です。</t>
  </si>
  <si>
    <t>（国内誌</t>
    <phoneticPr fontId="7"/>
  </si>
  <si>
    <t>件）</t>
    <phoneticPr fontId="7"/>
  </si>
  <si>
    <t>（国際誌</t>
    <rPh sb="1" eb="3">
      <t>コクサイ</t>
    </rPh>
    <phoneticPr fontId="7"/>
  </si>
  <si>
    <t>1.      </t>
  </si>
  <si>
    <t>2.    </t>
  </si>
  <si>
    <t>    </t>
    <phoneticPr fontId="7"/>
  </si>
  <si>
    <t>3.        </t>
  </si>
  <si>
    <t>（２）学会・シンポジウム等における口頭・ポスター発表</t>
  </si>
  <si>
    <t>※ 補助事業代表者及び分担者について、発表題目、発表者氏名、発表した場所、発表した時期、国内・外の別、口頭・ポスター発表の別を記載してください。　　　　　　　　　　　　　　　　　　　　　また、補助事業代表者及び分担者には下線を引いてください。</t>
    <rPh sb="2" eb="6">
      <t>ホジョジギョウ</t>
    </rPh>
    <rPh sb="96" eb="100">
      <t>ホジョジギョウ</t>
    </rPh>
    <phoneticPr fontId="7"/>
  </si>
  <si>
    <t>(記載例) △△について, 栄目戸太郎, 栄目戸花子, ××フォーラム, 2019/11/11, 国内, 口頭.</t>
  </si>
  <si>
    <t xml:space="preserve">  </t>
    <phoneticPr fontId="7"/>
  </si>
  <si>
    <t>（３）診療ガイドライン、省令、基準、日本薬局方、添付文書改訂、国の技術文書（通知）等への反映</t>
  </si>
  <si>
    <t>※ 研究成果の一部が引用されたものについても記載してください。</t>
  </si>
  <si>
    <t>（記載例）△△について，厚生労働省，××に関するガイドライン，2019/11</t>
  </si>
  <si>
    <t>（４）研修プログラム、カリキュラム、シラバス、教材、e-learning等の公表</t>
  </si>
  <si>
    <t>※ 学会ホームページや外部向けe-learningの公表があれば、URL等を記載してください。</t>
  </si>
  <si>
    <t>（５）「国民との科学・技術対話」に対する取り組み</t>
  </si>
  <si>
    <t>※ 補助事業代表者及び分担者について、発表した演題等、発表者氏名、発表した場所、発表した時期、国内・外の別を記載してください。　　　　　　　　　　　　　　　　　　　　　　　　　　　　　　　　　また、補助事業代表者及び分担者には下線を引いてください。</t>
    <rPh sb="2" eb="6">
      <t>ホジョジギョウ</t>
    </rPh>
    <rPh sb="99" eb="103">
      <t>ホジョジギョウ</t>
    </rPh>
    <phoneticPr fontId="7"/>
  </si>
  <si>
    <t>(記載例) △△について, 栄目戸太郎, ××シンポジウム, 2019/11/11, 国内.</t>
  </si>
  <si>
    <t>Ⅳ. 【該当事業のみ】</t>
    <phoneticPr fontId="7"/>
  </si>
  <si>
    <t>今年度、本補助事業課題を実施するに当たりご協力いただいた患者等の研究参加者の総数（非公開）＊</t>
    <rPh sb="5" eb="9">
      <t>ホジョジギョウ</t>
    </rPh>
    <phoneticPr fontId="7"/>
  </si>
  <si>
    <t>※ 前年度からの継続分がある場合は、それを含めた総数を記載してください。</t>
  </si>
  <si>
    <t>（記載例）○○についての臨床研究に○名が参加した。○○の解析に用いる</t>
    <phoneticPr fontId="7"/>
  </si>
  <si>
    <t>データ・サンプルが○名から提供された。</t>
  </si>
  <si>
    <t>Ⅴ. 【該当事業・最終年度のみ】</t>
    <phoneticPr fontId="7"/>
  </si>
  <si>
    <t>医学研究・臨床試験における患者・市民参画（PPI：Patient and Public Involvement）の取組（非公開）＊</t>
  </si>
  <si>
    <t>※ 補助事業課題にて行う研究のプロセス等について、患者・市民等との対話の機会を設け、そこで得られた知見を参考にしたことがあれば、記載してください。</t>
    <rPh sb="2" eb="6">
      <t>ホジョジギョウ</t>
    </rPh>
    <phoneticPr fontId="7"/>
  </si>
  <si>
    <t>（記載例）本補助事業課題にて行う臨床試験のプロトコル作成に当たっては、○○病の患者団体と××年×月に意見交換会を実施し、△△に関する患者や患者家族の意見を収集し、●●の改善に役立てた。</t>
    <rPh sb="6" eb="10">
      <t>ホジョジギョウ</t>
    </rPh>
    <phoneticPr fontId="7"/>
  </si>
  <si>
    <t>Ⅵ. 【該当事業・最終年度のみ】</t>
    <phoneticPr fontId="7"/>
  </si>
  <si>
    <t>事業ごとに「研究計画・方法」で記載している項目以外で研究成果の数値指標等があれば、記載できるよう項目を設定してください。（非公開）＊</t>
    <phoneticPr fontId="7"/>
  </si>
  <si>
    <t>設定例：データベース等への登録</t>
  </si>
  <si>
    <t>※ 補助事業課題で得られたデータについて、データベースへの登録やデータシェアリングを</t>
    <rPh sb="2" eb="6">
      <t>ホジョジギョウ</t>
    </rPh>
    <phoneticPr fontId="7"/>
  </si>
  <si>
    <t>行った場合は、その概要を記載してください。</t>
    <phoneticPr fontId="7"/>
  </si>
  <si>
    <t>Ⅶ. 【該当事業・最終年度のみ】人材育成についての実績及び成果（非公開）＊</t>
    <phoneticPr fontId="7"/>
  </si>
  <si>
    <t>※ 研究支援人材等への教育を目的とした研修やワークショップを行った場合には、その名称及び参加者数、育成した人材の役職（業務）と人数を記載してください。</t>
  </si>
  <si>
    <t>※ 当該研究費において研究支援人材を雇用した場合には、その役職（業務）及び終了後の継続雇用あるいは異動等の状況について記載してください。</t>
  </si>
  <si>
    <t xml:space="preserve"> （記載例）研究者（No PhD／PhD）／学生／大学院生／研修医／プロジェクトマネージャー／エンジニア／テクニシャンを雇用することで、○○について研究を推進するとともに、○○についての技術を習得させた。終了後は他の競争的資金／大学の経費で雇用を継続している。</t>
  </si>
  <si>
    <t>※ 研究支援人材等の育成のために、海外派遣あるいは海外のワークショップ等への派遣を行った場合には、その実績と成果について記載してください。</t>
  </si>
  <si>
    <t>（記載例）○○に携わる人材○名を○ヶ月○○に派遣し、○○の手法を習得し、○○に反映された。</t>
  </si>
  <si>
    <t>＊ 記載された内容は、今後のAMED事業運営に資するため、研究動向の分析等に利用させていただくとともに、補助事業課題が特定されない形（例：事業やプログラムごとの単位等）で分析結果を公開させていただく場合があります。</t>
    <rPh sb="52" eb="56">
      <t>ホジョジギョウ</t>
    </rPh>
    <phoneticPr fontId="7"/>
  </si>
  <si>
    <t>Ⅷ. 倫理審査の状況（非公開）</t>
    <phoneticPr fontId="7"/>
  </si>
  <si>
    <t>　法律・指針等</t>
  </si>
  <si>
    <t>非該当</t>
  </si>
  <si>
    <t>審査済</t>
  </si>
  <si>
    <t>審査機関名</t>
  </si>
  <si>
    <t>未審査</t>
  </si>
  <si>
    <t>再生医療等の安全性の確保等に関する法律</t>
  </si>
  <si>
    <t>□</t>
    <phoneticPr fontId="7"/>
  </si>
  <si>
    <t>□</t>
  </si>
  <si>
    <t>その他の指針等（下に記載）</t>
  </si>
  <si>
    <t>（　　　　　　　　　　　　　　　　　　）</t>
    <phoneticPr fontId="7"/>
  </si>
  <si>
    <t>1. 指針等名称：　分担機関名：　審査機関名：</t>
  </si>
  <si>
    <t>2. 指針等名称：　分担機関名：　審査機関名：</t>
  </si>
  <si>
    <t>・未審査の場合、機関名とその理由：</t>
  </si>
  <si>
    <t>1. 分担機関名：　理由：</t>
  </si>
  <si>
    <t>2. 分担機関名：　理由：</t>
  </si>
  <si>
    <t>Ⅸ. 特許等（非公開）</t>
    <phoneticPr fontId="7"/>
  </si>
  <si>
    <t>（１）データベース等の整備関連</t>
  </si>
  <si>
    <t>成果としてのデータベース等の整備があれば、データベース名、公開の有無と所在場所（URL）を記載してください。</t>
  </si>
  <si>
    <t>(記載例) ○○と△△の機能関係のデータベース（専門データベース名）、有、URL：http://www.～</t>
    <phoneticPr fontId="7"/>
  </si>
  <si>
    <t>1.        </t>
  </si>
  <si>
    <t>2.        </t>
  </si>
  <si>
    <t>（２）特許出願</t>
  </si>
  <si>
    <r>
      <t>「有」を選択した場合は、以下の例を参考に、研究開発成果に係る当該年度に出願した特許出願に関する情報を記載してください。また、特許出願等に関する事後調査の窓口となる担当者　</t>
    </r>
    <r>
      <rPr>
        <b/>
        <sz val="11"/>
        <color theme="1"/>
        <rFont val="ＭＳ 明朝"/>
        <family val="1"/>
        <charset val="128"/>
      </rPr>
      <t>（特許出願等を管理する担当者等）</t>
    </r>
    <r>
      <rPr>
        <sz val="11"/>
        <color theme="1"/>
        <rFont val="ＭＳ 明朝"/>
        <family val="1"/>
        <charset val="128"/>
      </rPr>
      <t>も記載してください。</t>
    </r>
    <phoneticPr fontId="7"/>
  </si>
  <si>
    <t>1.特許出願について</t>
  </si>
  <si>
    <t>No</t>
    <phoneticPr fontId="7"/>
  </si>
  <si>
    <t>発明の名称</t>
  </si>
  <si>
    <t>出願人</t>
    <phoneticPr fontId="7"/>
  </si>
  <si>
    <t>出願番号</t>
    <phoneticPr fontId="7"/>
  </si>
  <si>
    <t>出願日</t>
  </si>
  <si>
    <t>例</t>
  </si>
  <si>
    <t>映像装置</t>
  </si>
  <si>
    <t>国立大学法人医療研究開発大学＊1</t>
    <rPh sb="8" eb="10">
      <t>ケンキュウ</t>
    </rPh>
    <rPh sb="10" eb="12">
      <t>カイハツ</t>
    </rPh>
    <phoneticPr fontId="7"/>
  </si>
  <si>
    <t>特願2019-012345＊2</t>
  </si>
  <si>
    <t>2019.10.23</t>
  </si>
  <si>
    <t>化合物の製造方法</t>
  </si>
  <si>
    <t>PCT/JP2019/012345＊2</t>
  </si>
  <si>
    <t>2019.10.05</t>
  </si>
  <si>
    <t>＊1 出願人が複数の場合は、すべての機関等を記載してください。</t>
  </si>
  <si>
    <r>
      <t xml:space="preserve">＊2 </t>
    </r>
    <r>
      <rPr>
        <b/>
        <u/>
        <sz val="11"/>
        <color theme="1"/>
        <rFont val="ＭＳ 明朝"/>
        <family val="1"/>
        <charset val="128"/>
      </rPr>
      <t>必ず出願番号を記載してください。</t>
    </r>
    <r>
      <rPr>
        <b/>
        <sz val="11"/>
        <color theme="1"/>
        <rFont val="ＭＳ 明朝"/>
        <family val="1"/>
        <charset val="128"/>
      </rPr>
      <t>（桁数、ハイフン-スラッシュにご注意ください。）</t>
    </r>
    <phoneticPr fontId="7"/>
  </si>
  <si>
    <t>出願国によって表記が異なりますので、出願国に応じて以下のように記載してください。</t>
  </si>
  <si>
    <t>　日本：特願2019-△△△△△△　　　　　   　ドイツ：DE 10 2019 △△△ △△△</t>
  </si>
  <si>
    <t>　国際出願：PCT/JP2019/△△△△△△        　韓国：KR 10-2019-△△△△△△△</t>
  </si>
  <si>
    <t xml:space="preserve">  米国：US 19/△△△△△△　　　　　　　　　 フランス：FR 19△△△△△</t>
  </si>
  <si>
    <t>　欧州：EP19△△△△△△　　　　　　　　　　 イギリス：UK19△△△△△</t>
  </si>
  <si>
    <r>
      <t>2.特許出願等に関する事後調査の窓口となる担当者</t>
    </r>
    <r>
      <rPr>
        <b/>
        <sz val="11"/>
        <color theme="1"/>
        <rFont val="ＭＳ 明朝"/>
        <family val="1"/>
        <charset val="128"/>
      </rPr>
      <t>（特許出願等を管理する担当者等）</t>
    </r>
    <phoneticPr fontId="7"/>
  </si>
  <si>
    <t>所属</t>
  </si>
  <si>
    <t>役職</t>
  </si>
  <si>
    <t>氏名　</t>
  </si>
  <si>
    <t>Emailアドレス</t>
  </si>
  <si>
    <t>電話番号</t>
  </si>
  <si>
    <t>成果報告書の作成上の留意事項</t>
  </si>
  <si>
    <t>1. </t>
    <phoneticPr fontId="7"/>
  </si>
  <si>
    <t>公表に関して</t>
    <phoneticPr fontId="7"/>
  </si>
  <si>
    <t>(1)</t>
    <phoneticPr fontId="7"/>
  </si>
  <si>
    <t xml:space="preserve"> I～IIIについては、提出締切り時点（事業年度終了６１日後）の情報として、AMEDウェブページ及びAMED研究開発課題データベース（AMEDfind）上に公開されます。知的財産関連の情報等公開に適さない内容が含まれていないか十分ご注意願います。</t>
    <phoneticPr fontId="7"/>
  </si>
  <si>
    <t>(2)</t>
    <phoneticPr fontId="7"/>
  </si>
  <si>
    <t>成果報告書（様式９　別添）を提出した時点で、公表について承諾したものとします。　</t>
    <phoneticPr fontId="7"/>
  </si>
  <si>
    <t>　(3)</t>
    <phoneticPr fontId="7"/>
  </si>
  <si>
    <t>研究成果の公表により、特許権を取得できない、ノウハウとして秘匿すべき事項（例えば、製造条件の詳細）が第三者に知られる、研究開発において第三者に先を越されるといった事態が起こり得ます。特に、創薬研究については、化合物情報(有効成分)、生物活性情報と治療対象疾患の情報から第三者が容易に研究内容を把握できてしまうため、次のように、化合物情報と生物活性情報（治療対象疾患）のいずれかを公表しないといった工夫をすることが必要です。公表資料に記載する事項については、各研究機関の知的財産担当者等と相談することをお勧めします。</t>
    <phoneticPr fontId="7"/>
  </si>
  <si>
    <t>例１．ある化合物の生物活性が新規である場合</t>
  </si>
  <si>
    <t>×　課題名：ＡＢ１２（名称から化学構造式が明らか）のＹＺキナーゼ阻害活性</t>
  </si>
  <si>
    <t>○　課題名：化合物ＸのＹＺキナーゼ阻害活性</t>
  </si>
  <si>
    <t>→　公表資料においては、例えば、化合物情報の具体的な開示を避ける。</t>
  </si>
  <si>
    <t>例２．標的（ＹＺキナーゼ）が抗がん剤のターゲットとして新規である場合</t>
  </si>
  <si>
    <t>×　課題名：化合物Ｘを有効成分とするＹＺキナーゼ阻害剤－新規機序による</t>
    <phoneticPr fontId="7"/>
  </si>
  <si>
    <t xml:space="preserve">    抗がん剤の開発</t>
    <phoneticPr fontId="7"/>
  </si>
  <si>
    <t>○　課題名：化合物Ｘを有効成分とする新規抗がん剤の開発</t>
  </si>
  <si>
    <t>→　公表資料においては、ＹＺキナーゼが抗がん剤の新規ターゲットとなることは</t>
    <phoneticPr fontId="7"/>
  </si>
  <si>
    <t>　　できる限り開示しない。化合物Ｘの具体的な開示も避ける。</t>
    <phoneticPr fontId="7"/>
  </si>
  <si>
    <t>2. </t>
    <phoneticPr fontId="7"/>
  </si>
  <si>
    <t>電子媒体での提出に関して</t>
    <phoneticPr fontId="7"/>
  </si>
  <si>
    <r>
      <t>成果報告書（様式９　別添）は、事業課担当へ</t>
    </r>
    <r>
      <rPr>
        <b/>
        <u/>
        <sz val="11"/>
        <color theme="1"/>
        <rFont val="ＭＳ 明朝"/>
        <family val="1"/>
        <charset val="128"/>
      </rPr>
      <t>電子媒体（Excelファイル）にて</t>
    </r>
    <r>
      <rPr>
        <sz val="11"/>
        <color theme="1"/>
        <rFont val="ＭＳ 明朝"/>
        <family val="1"/>
        <charset val="128"/>
      </rPr>
      <t>提出してください。</t>
    </r>
    <phoneticPr fontId="7"/>
  </si>
  <si>
    <t>革新的研究開発推進基金補助金</t>
    <phoneticPr fontId="7"/>
  </si>
  <si>
    <t>補助事業の令和●年度における実績額について、革新的研究開発推進基金補助金取扱要領</t>
    <rPh sb="36" eb="38">
      <t>トリアツカイ</t>
    </rPh>
    <phoneticPr fontId="7"/>
  </si>
  <si>
    <t>革新的研究開発推進基金補助金</t>
    <phoneticPr fontId="6"/>
  </si>
  <si>
    <t>補助事業年度末報告書</t>
    <rPh sb="0" eb="2">
      <t>ホジョ</t>
    </rPh>
    <rPh sb="2" eb="4">
      <t>ジギョウ</t>
    </rPh>
    <rPh sb="4" eb="7">
      <t>ネンドマツ</t>
    </rPh>
    <phoneticPr fontId="7"/>
  </si>
  <si>
    <t>補助事業成果報告書</t>
    <rPh sb="0" eb="2">
      <t>ホジョ</t>
    </rPh>
    <rPh sb="2" eb="4">
      <t>ジギョウ</t>
    </rPh>
    <phoneticPr fontId="7"/>
  </si>
  <si>
    <t>研究機関等における動物実験等の実施に関する基本指針</t>
    <phoneticPr fontId="7"/>
  </si>
  <si>
    <t>医薬品の臨床試験の実施の基準に関する省令</t>
    <phoneticPr fontId="7"/>
  </si>
  <si>
    <t>　令和●年●月●日≪文書番号≫で交付決定のありました革新的研究開発推進基金補助金</t>
    <phoneticPr fontId="7"/>
  </si>
  <si>
    <t xml:space="preserve"> </t>
    <phoneticPr fontId="6"/>
  </si>
  <si>
    <t>収　支　決　算　書（基金用）</t>
    <rPh sb="0" eb="1">
      <t>オサム</t>
    </rPh>
    <rPh sb="2" eb="3">
      <t>シ</t>
    </rPh>
    <rPh sb="4" eb="5">
      <t>ケッ</t>
    </rPh>
    <rPh sb="6" eb="7">
      <t>サン</t>
    </rPh>
    <rPh sb="8" eb="9">
      <t>ショ</t>
    </rPh>
    <rPh sb="10" eb="12">
      <t>キキン</t>
    </rPh>
    <rPh sb="12" eb="13">
      <t>ヨウ</t>
    </rPh>
    <phoneticPr fontId="7"/>
  </si>
  <si>
    <t>入力箇所</t>
    <rPh sb="0" eb="2">
      <t>ニュウリョク</t>
    </rPh>
    <rPh sb="2" eb="4">
      <t>カショ</t>
    </rPh>
    <phoneticPr fontId="7"/>
  </si>
  <si>
    <t>課題管理番号（AMED）</t>
    <rPh sb="0" eb="2">
      <t>カダイ</t>
    </rPh>
    <rPh sb="2" eb="4">
      <t>カンリ</t>
    </rPh>
    <rPh sb="4" eb="6">
      <t>バンゴウ</t>
    </rPh>
    <phoneticPr fontId="7"/>
  </si>
  <si>
    <t>初年度の課題管理番号を記載してください。</t>
    <rPh sb="0" eb="3">
      <t>ショネンド</t>
    </rPh>
    <rPh sb="4" eb="6">
      <t>カダイ</t>
    </rPh>
    <rPh sb="6" eb="8">
      <t>カンリ</t>
    </rPh>
    <rPh sb="8" eb="10">
      <t>バンゴウ</t>
    </rPh>
    <rPh sb="11" eb="13">
      <t>キサイ</t>
    </rPh>
    <phoneticPr fontId="7"/>
  </si>
  <si>
    <t>課題ID（e-Rad）</t>
    <rPh sb="0" eb="2">
      <t>カダイ</t>
    </rPh>
    <phoneticPr fontId="7"/>
  </si>
  <si>
    <t>機関名</t>
    <rPh sb="0" eb="3">
      <t>キカンメイ</t>
    </rPh>
    <phoneticPr fontId="7"/>
  </si>
  <si>
    <t>研究機関番号（e-Rad）</t>
    <rPh sb="0" eb="2">
      <t>ケンキュウ</t>
    </rPh>
    <rPh sb="2" eb="4">
      <t>キカン</t>
    </rPh>
    <rPh sb="4" eb="6">
      <t>バンゴウ</t>
    </rPh>
    <phoneticPr fontId="7"/>
  </si>
  <si>
    <t>研究者番号（e-Rad）</t>
    <rPh sb="0" eb="2">
      <t>ケンキュウ</t>
    </rPh>
    <rPh sb="2" eb="3">
      <t>シャ</t>
    </rPh>
    <rPh sb="3" eb="5">
      <t>バンゴウ</t>
    </rPh>
    <phoneticPr fontId="7"/>
  </si>
  <si>
    <t>補助率（分子/分母）</t>
    <rPh sb="0" eb="3">
      <t>ホジョリツ</t>
    </rPh>
    <rPh sb="4" eb="6">
      <t>ブンシ</t>
    </rPh>
    <rPh sb="7" eb="9">
      <t>ブンボ</t>
    </rPh>
    <phoneticPr fontId="7"/>
  </si>
  <si>
    <t>/</t>
    <phoneticPr fontId="7"/>
  </si>
  <si>
    <t>合　　　計</t>
    <rPh sb="0" eb="1">
      <t>ゴウ</t>
    </rPh>
    <rPh sb="4" eb="5">
      <t>ケイ</t>
    </rPh>
    <phoneticPr fontId="7"/>
  </si>
  <si>
    <t>補助対象経費実績</t>
    <rPh sb="0" eb="2">
      <t>ホジョ</t>
    </rPh>
    <rPh sb="2" eb="4">
      <t>タイショウ</t>
    </rPh>
    <rPh sb="4" eb="6">
      <t>ケイヒ</t>
    </rPh>
    <rPh sb="6" eb="8">
      <t>ジッセキ</t>
    </rPh>
    <phoneticPr fontId="7"/>
  </si>
  <si>
    <t>交付決定額</t>
    <rPh sb="0" eb="2">
      <t>コウフ</t>
    </rPh>
    <rPh sb="2" eb="5">
      <t>ケッテイガク</t>
    </rPh>
    <phoneticPr fontId="7"/>
  </si>
  <si>
    <t>執行残額
（前年度分）</t>
    <rPh sb="0" eb="2">
      <t>シッコウ</t>
    </rPh>
    <rPh sb="2" eb="4">
      <t>ザンガク</t>
    </rPh>
    <rPh sb="6" eb="9">
      <t>ゼンネンド</t>
    </rPh>
    <rPh sb="9" eb="10">
      <t>ブン</t>
    </rPh>
    <phoneticPr fontId="7"/>
  </si>
  <si>
    <t>執行可能額</t>
    <rPh sb="0" eb="2">
      <t>シッコウ</t>
    </rPh>
    <rPh sb="2" eb="5">
      <t>カノウガク</t>
    </rPh>
    <phoneticPr fontId="7"/>
  </si>
  <si>
    <t>補助対象実績×補助率</t>
    <rPh sb="0" eb="2">
      <t>ホジョ</t>
    </rPh>
    <rPh sb="2" eb="4">
      <t>タイショウ</t>
    </rPh>
    <rPh sb="4" eb="6">
      <t>ジッセキ</t>
    </rPh>
    <rPh sb="7" eb="10">
      <t>ホジョリツ</t>
    </rPh>
    <phoneticPr fontId="7"/>
  </si>
  <si>
    <t>差引額</t>
    <rPh sb="0" eb="3">
      <t>サシヒキガク</t>
    </rPh>
    <phoneticPr fontId="7"/>
  </si>
  <si>
    <t>うち返還額</t>
    <rPh sb="2" eb="5">
      <t>ヘンカンガク</t>
    </rPh>
    <phoneticPr fontId="7"/>
  </si>
  <si>
    <t>うち執行残額</t>
    <rPh sb="2" eb="4">
      <t>シッコウ</t>
    </rPh>
    <rPh sb="4" eb="6">
      <t>ザンガク</t>
    </rPh>
    <phoneticPr fontId="7"/>
  </si>
  <si>
    <t>人件費・旅費</t>
    <rPh sb="0" eb="3">
      <t>ジンケンヒ</t>
    </rPh>
    <rPh sb="4" eb="6">
      <t>リョヒ</t>
    </rPh>
    <phoneticPr fontId="7"/>
  </si>
  <si>
    <t>その他</t>
    <rPh sb="2" eb="3">
      <t>タ</t>
    </rPh>
    <phoneticPr fontId="7"/>
  </si>
  <si>
    <t>間接経費</t>
    <rPh sb="0" eb="2">
      <t>カンセツ</t>
    </rPh>
    <rPh sb="2" eb="4">
      <t>ケイヒ</t>
    </rPh>
    <phoneticPr fontId="7"/>
  </si>
  <si>
    <t>委託費</t>
    <rPh sb="0" eb="3">
      <t>イタクヒ</t>
    </rPh>
    <phoneticPr fontId="7"/>
  </si>
  <si>
    <t>（課題管理番号）</t>
    <rPh sb="1" eb="3">
      <t>カダイ</t>
    </rPh>
    <rPh sb="3" eb="5">
      <t>カンリ</t>
    </rPh>
    <rPh sb="5" eb="7">
      <t>バンゴウ</t>
    </rPh>
    <phoneticPr fontId="7"/>
  </si>
  <si>
    <t>補助対象実績</t>
    <rPh sb="0" eb="2">
      <t>ホジョ</t>
    </rPh>
    <rPh sb="2" eb="4">
      <t>タイショウ</t>
    </rPh>
    <rPh sb="4" eb="6">
      <t>ジッセキ</t>
    </rPh>
    <phoneticPr fontId="7"/>
  </si>
  <si>
    <t>計画額</t>
    <rPh sb="0" eb="3">
      <t>ケイカクガク</t>
    </rPh>
    <phoneticPr fontId="7"/>
  </si>
  <si>
    <t>令和6年度</t>
    <rPh sb="0" eb="2">
      <t>レイワ</t>
    </rPh>
    <rPh sb="3" eb="5">
      <t>ネンド</t>
    </rPh>
    <phoneticPr fontId="7"/>
  </si>
  <si>
    <t>令和7年度</t>
    <rPh sb="0" eb="2">
      <t>レイワ</t>
    </rPh>
    <rPh sb="3" eb="5">
      <t>ネンド</t>
    </rPh>
    <phoneticPr fontId="7"/>
  </si>
  <si>
    <t>補助対象経費×補助率</t>
    <rPh sb="0" eb="2">
      <t>ホジョ</t>
    </rPh>
    <rPh sb="2" eb="4">
      <t>タイショウ</t>
    </rPh>
    <rPh sb="4" eb="6">
      <t>ケイヒ</t>
    </rPh>
    <rPh sb="7" eb="10">
      <t>ホジョリツ</t>
    </rPh>
    <phoneticPr fontId="7"/>
  </si>
  <si>
    <t>令和8年度</t>
    <rPh sb="0" eb="2">
      <t>レイワ</t>
    </rPh>
    <rPh sb="3" eb="5">
      <t>ネンド</t>
    </rPh>
    <phoneticPr fontId="7"/>
  </si>
  <si>
    <t>令和9年度</t>
    <rPh sb="0" eb="2">
      <t>レイワ</t>
    </rPh>
    <rPh sb="3" eb="5">
      <t>ネンド</t>
    </rPh>
    <phoneticPr fontId="7"/>
  </si>
  <si>
    <t>令和10年度</t>
    <rPh sb="0" eb="2">
      <t>レイワ</t>
    </rPh>
    <rPh sb="4" eb="6">
      <t>ネンド</t>
    </rPh>
    <phoneticPr fontId="7"/>
  </si>
  <si>
    <t>遺伝子組換え生物等の使用等の規制による生物の多様性の確保に関する法律</t>
    <phoneticPr fontId="7"/>
  </si>
  <si>
    <t>臨床研究法</t>
    <phoneticPr fontId="7"/>
  </si>
  <si>
    <t>遺伝子治療臨床研究に関する指針</t>
    <phoneticPr fontId="6"/>
  </si>
  <si>
    <t>人を対象とする生命科学・医学系研究に関する倫理指針</t>
    <phoneticPr fontId="6"/>
  </si>
  <si>
    <t>←　当該年度の課題番号はこちらに記載してください。</t>
    <rPh sb="2" eb="6">
      <t>トウガイネンド</t>
    </rPh>
    <rPh sb="7" eb="9">
      <t>カダイ</t>
    </rPh>
    <rPh sb="9" eb="11">
      <t>バンゴウ</t>
    </rPh>
    <rPh sb="16" eb="18">
      <t>キサイ</t>
    </rPh>
    <phoneticPr fontId="7"/>
  </si>
  <si>
    <t>←　当該年度の課題番号はこちらに記載してください。</t>
    <rPh sb="7" eb="9">
      <t>カダイ</t>
    </rPh>
    <rPh sb="9" eb="11">
      <t>バンゴウ</t>
    </rPh>
    <rPh sb="16" eb="18">
      <t>キサイ</t>
    </rPh>
    <phoneticPr fontId="7"/>
  </si>
  <si>
    <t>・委託分担機関における審査済みの指針等（必要に応じて行を追加して下さい）</t>
    <phoneticPr fontId="6"/>
  </si>
  <si>
    <t>一般管理費率（％）</t>
    <rPh sb="0" eb="2">
      <t>イッパン</t>
    </rPh>
    <rPh sb="2" eb="5">
      <t>カンリヒ</t>
    </rPh>
    <rPh sb="5" eb="6">
      <t>リツ</t>
    </rPh>
    <phoneticPr fontId="7"/>
  </si>
  <si>
    <t>一般管理費</t>
    <rPh sb="0" eb="2">
      <t>イッパン</t>
    </rPh>
    <rPh sb="2" eb="5">
      <t>カンリヒ</t>
    </rPh>
    <phoneticPr fontId="7"/>
  </si>
  <si>
    <t>橋渡し研究プログラム</t>
  </si>
  <si>
    <t>大学発医療系スタートアップ支援プログラム</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</si>
</sst>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令&quot;&quot;和&quot;e&quot;年&quot;m&quot;月&quot;d&quot;日&quot;"/>
    <numFmt numFmtId="177" formatCode="0_ ;[Red]\-0\ "/>
    <numFmt numFmtId="178" formatCode="#,##0;&quot;▲ &quot;#,##0"/>
  </numFmts>
  <fonts count="2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b/>
      <sz val="12"/>
      <color theme="1"/>
      <name val="ＭＳ Ｐゴシック"/>
      <family val="3"/>
      <charset val="128"/>
      <scheme val="minor"/>
    </font>
    <font>
      <b/>
      <sz val="11"/>
      <color rgb="FF0000FF"/>
      <name val="ＭＳ Ｐゴシック"/>
      <family val="3"/>
      <charset val="128"/>
      <scheme val="minor"/>
    </font>
    <font>
      <sz val="11"/>
      <color theme="1"/>
      <name val="ＭＳ 明朝"/>
      <family val="1"/>
      <charset val="128"/>
    </font>
    <font>
      <sz val="11"/>
      <color rgb="FFFF0000"/>
      <name val="ＭＳ 明朝"/>
      <family val="1"/>
      <charset val="128"/>
    </font>
    <font>
      <sz val="12"/>
      <color theme="1"/>
      <name val="ＭＳ 明朝"/>
      <family val="1"/>
      <charset val="128"/>
    </font>
    <font>
      <b/>
      <sz val="14"/>
      <color theme="1"/>
      <name val="ＭＳ 明朝"/>
      <family val="1"/>
      <charset val="128"/>
    </font>
    <font>
      <sz val="10"/>
      <color theme="1"/>
      <name val="ＭＳ 明朝"/>
      <family val="1"/>
      <charset val="128"/>
    </font>
    <font>
      <sz val="14"/>
      <color theme="1"/>
      <name val="ＭＳ 明朝"/>
      <family val="1"/>
      <charset val="128"/>
    </font>
    <font>
      <sz val="10.5"/>
      <color theme="1"/>
      <name val="ＭＳ 明朝"/>
      <family val="1"/>
      <charset val="128"/>
    </font>
    <font>
      <b/>
      <sz val="11"/>
      <color rgb="FFFF0000"/>
      <name val="ＭＳ 明朝"/>
      <family val="1"/>
      <charset val="128"/>
    </font>
    <font>
      <b/>
      <sz val="11"/>
      <color theme="1"/>
      <name val="ＭＳ 明朝"/>
      <family val="1"/>
      <charset val="128"/>
    </font>
    <font>
      <sz val="9"/>
      <color theme="1"/>
      <name val="ＭＳ 明朝"/>
      <family val="1"/>
      <charset val="128"/>
    </font>
    <font>
      <b/>
      <u/>
      <sz val="11"/>
      <color theme="1"/>
      <name val="ＭＳ 明朝"/>
      <family val="1"/>
      <charset val="128"/>
    </font>
    <font>
      <sz val="14"/>
      <name val="ＭＳ 明朝"/>
      <family val="1"/>
      <charset val="128"/>
    </font>
    <font>
      <sz val="11"/>
      <name val="ＭＳ Ｐゴシック"/>
      <family val="2"/>
      <charset val="128"/>
      <scheme val="minor"/>
    </font>
    <font>
      <sz val="11"/>
      <name val="ＭＳ 明朝"/>
      <family val="1"/>
      <charset val="128"/>
    </font>
    <font>
      <sz val="20"/>
      <name val="ＭＳ 明朝"/>
      <family val="1"/>
      <charset val="128"/>
    </font>
    <font>
      <sz val="18"/>
      <name val="ＭＳ 明朝"/>
      <family val="1"/>
      <charset val="128"/>
    </font>
    <font>
      <sz val="12"/>
      <name val="ＭＳ 明朝"/>
      <family val="1"/>
      <charset val="128"/>
    </font>
    <font>
      <b/>
      <sz val="12"/>
      <name val="ＭＳ 明朝"/>
      <family val="1"/>
      <charset val="128"/>
    </font>
    <font>
      <sz val="11"/>
      <name val="ＭＳ Ｐゴシック"/>
      <family val="2"/>
      <scheme val="minor"/>
    </font>
  </fonts>
  <fills count="6">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theme="4" tint="0.79998168889431442"/>
        <bgColor indexed="64"/>
      </patternFill>
    </fill>
    <fill>
      <patternFill patternType="solid">
        <fgColor theme="8" tint="0.79998168889431442"/>
        <bgColor indexed="64"/>
      </patternFill>
    </fill>
  </fills>
  <borders count="56">
    <border>
      <left/>
      <right/>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5" fillId="0" borderId="0" applyFont="0" applyFill="0" applyBorder="0" applyAlignment="0" applyProtection="0">
      <alignment vertical="center"/>
    </xf>
  </cellStyleXfs>
  <cellXfs count="300">
    <xf numFmtId="0" fontId="0" fillId="0" borderId="0" xfId="0"/>
    <xf numFmtId="0" fontId="2" fillId="0" borderId="10" xfId="6" applyBorder="1">
      <alignment vertical="center"/>
    </xf>
    <xf numFmtId="0" fontId="2" fillId="0" borderId="11" xfId="6" applyBorder="1" applyAlignment="1">
      <alignment vertical="center" shrinkToFit="1"/>
    </xf>
    <xf numFmtId="0" fontId="2" fillId="0" borderId="11" xfId="6" applyBorder="1">
      <alignment vertical="center"/>
    </xf>
    <xf numFmtId="0" fontId="2" fillId="0" borderId="12" xfId="6" applyBorder="1">
      <alignment vertical="center"/>
    </xf>
    <xf numFmtId="0" fontId="2" fillId="0" borderId="0" xfId="6">
      <alignment vertical="center"/>
    </xf>
    <xf numFmtId="0" fontId="2" fillId="0" borderId="13" xfId="6" applyBorder="1">
      <alignment vertical="center"/>
    </xf>
    <xf numFmtId="0" fontId="8" fillId="0" borderId="0" xfId="6" applyFont="1">
      <alignment vertical="center"/>
    </xf>
    <xf numFmtId="0" fontId="9" fillId="0" borderId="0" xfId="6" applyFont="1">
      <alignment vertical="center"/>
    </xf>
    <xf numFmtId="0" fontId="2" fillId="0" borderId="14" xfId="6" applyBorder="1">
      <alignment vertical="center"/>
    </xf>
    <xf numFmtId="0" fontId="2" fillId="0" borderId="0" xfId="6" applyAlignment="1">
      <alignment vertical="center" shrinkToFit="1"/>
    </xf>
    <xf numFmtId="0" fontId="10" fillId="0" borderId="9" xfId="6" applyFont="1" applyBorder="1" applyAlignment="1">
      <alignment vertical="center" shrinkToFit="1"/>
    </xf>
    <xf numFmtId="0" fontId="10" fillId="0" borderId="15" xfId="6" applyFont="1" applyBorder="1" applyAlignment="1">
      <alignment horizontal="left" vertical="center"/>
    </xf>
    <xf numFmtId="0" fontId="10" fillId="2" borderId="16" xfId="6" applyFont="1" applyFill="1" applyBorder="1" applyAlignment="1">
      <alignment horizontal="left" vertical="center"/>
    </xf>
    <xf numFmtId="0" fontId="10" fillId="0" borderId="0" xfId="6" applyFont="1">
      <alignment vertical="center"/>
    </xf>
    <xf numFmtId="0" fontId="10" fillId="0" borderId="14" xfId="6" applyFont="1" applyBorder="1">
      <alignment vertical="center"/>
    </xf>
    <xf numFmtId="0" fontId="10" fillId="0" borderId="0" xfId="6" applyFont="1" applyAlignment="1">
      <alignment vertical="center" shrinkToFit="1"/>
    </xf>
    <xf numFmtId="0" fontId="10" fillId="0" borderId="0" xfId="6" applyFont="1" applyAlignment="1">
      <alignment horizontal="left" vertical="center"/>
    </xf>
    <xf numFmtId="0" fontId="10" fillId="0" borderId="2" xfId="6" applyFont="1" applyBorder="1" applyAlignment="1">
      <alignment vertical="center" shrinkToFit="1"/>
    </xf>
    <xf numFmtId="0" fontId="10" fillId="0" borderId="17" xfId="6" applyFont="1" applyBorder="1">
      <alignment vertical="center"/>
    </xf>
    <xf numFmtId="0" fontId="10" fillId="0" borderId="8" xfId="6" applyFont="1" applyBorder="1" applyAlignment="1">
      <alignment vertical="center" shrinkToFit="1"/>
    </xf>
    <xf numFmtId="0" fontId="10" fillId="0" borderId="20" xfId="6" applyFont="1" applyBorder="1">
      <alignment vertical="center"/>
    </xf>
    <xf numFmtId="0" fontId="10" fillId="0" borderId="23" xfId="6" applyFont="1" applyBorder="1" applyAlignment="1">
      <alignment vertical="center" shrinkToFit="1"/>
    </xf>
    <xf numFmtId="0" fontId="10" fillId="0" borderId="23" xfId="6" applyFont="1" applyBorder="1">
      <alignment vertical="center"/>
    </xf>
    <xf numFmtId="0" fontId="10" fillId="0" borderId="17" xfId="6" applyFont="1" applyBorder="1" applyAlignment="1">
      <alignment vertical="center" shrinkToFit="1"/>
    </xf>
    <xf numFmtId="0" fontId="10" fillId="0" borderId="28" xfId="6" applyFont="1" applyBorder="1">
      <alignment vertical="center"/>
    </xf>
    <xf numFmtId="0" fontId="10" fillId="0" borderId="29" xfId="6" applyFont="1" applyBorder="1" applyAlignment="1">
      <alignment vertical="center" shrinkToFit="1"/>
    </xf>
    <xf numFmtId="0" fontId="10" fillId="0" borderId="32" xfId="6" applyFont="1" applyBorder="1" applyAlignment="1">
      <alignment vertical="center" shrinkToFit="1"/>
    </xf>
    <xf numFmtId="0" fontId="10" fillId="0" borderId="36" xfId="6" applyFont="1" applyBorder="1" applyAlignment="1">
      <alignment vertical="center" shrinkToFit="1"/>
    </xf>
    <xf numFmtId="0" fontId="10" fillId="0" borderId="37" xfId="6" applyFont="1" applyBorder="1">
      <alignment vertical="center"/>
    </xf>
    <xf numFmtId="0" fontId="10" fillId="0" borderId="41" xfId="6" applyFont="1" applyBorder="1">
      <alignment vertical="center"/>
    </xf>
    <xf numFmtId="0" fontId="2" fillId="0" borderId="42" xfId="6" applyBorder="1">
      <alignment vertical="center"/>
    </xf>
    <xf numFmtId="0" fontId="10" fillId="0" borderId="43" xfId="6" applyFont="1" applyBorder="1" applyAlignment="1">
      <alignment vertical="center" shrinkToFit="1"/>
    </xf>
    <xf numFmtId="0" fontId="10" fillId="0" borderId="43" xfId="6" applyFont="1" applyBorder="1">
      <alignment vertical="center"/>
    </xf>
    <xf numFmtId="0" fontId="10" fillId="0" borderId="44" xfId="6" applyFont="1" applyBorder="1">
      <alignment vertical="center"/>
    </xf>
    <xf numFmtId="0" fontId="12" fillId="0" borderId="0" xfId="6" applyFont="1">
      <alignment vertical="center"/>
    </xf>
    <xf numFmtId="0" fontId="10" fillId="0" borderId="0" xfId="6" applyFont="1" applyAlignment="1">
      <alignment horizontal="right" vertical="center"/>
    </xf>
    <xf numFmtId="0" fontId="13" fillId="0" borderId="0" xfId="6" applyFont="1" applyAlignment="1">
      <alignment vertical="center" wrapText="1"/>
    </xf>
    <xf numFmtId="0" fontId="10" fillId="0" borderId="0" xfId="6" applyFont="1" applyAlignment="1">
      <alignment vertical="center" wrapText="1"/>
    </xf>
    <xf numFmtId="0" fontId="10" fillId="0" borderId="0" xfId="6" applyFont="1" applyAlignment="1">
      <alignment horizontal="justify" vertical="center" wrapText="1"/>
    </xf>
    <xf numFmtId="0" fontId="14" fillId="0" borderId="0" xfId="6" applyFont="1" applyAlignment="1">
      <alignment horizontal="right" vertical="center"/>
    </xf>
    <xf numFmtId="0" fontId="10" fillId="0" borderId="7" xfId="6" applyFont="1" applyBorder="1">
      <alignment vertical="center"/>
    </xf>
    <xf numFmtId="0" fontId="10" fillId="0" borderId="3" xfId="6" applyFont="1" applyBorder="1" applyAlignment="1">
      <alignment horizontal="center" vertical="center"/>
    </xf>
    <xf numFmtId="0" fontId="10" fillId="0" borderId="16" xfId="6" applyFont="1" applyBorder="1" applyAlignment="1">
      <alignment horizontal="center" vertical="center"/>
    </xf>
    <xf numFmtId="0" fontId="10" fillId="0" borderId="0" xfId="6" applyFont="1" applyAlignment="1">
      <alignment horizontal="left" vertical="center" wrapText="1"/>
    </xf>
    <xf numFmtId="0" fontId="12" fillId="0" borderId="0" xfId="6" applyFont="1" applyAlignment="1">
      <alignment horizontal="right" vertical="center"/>
    </xf>
    <xf numFmtId="0" fontId="10" fillId="0" borderId="7" xfId="6" applyFont="1" applyBorder="1" applyAlignment="1">
      <alignment horizontal="center" vertical="center"/>
    </xf>
    <xf numFmtId="0" fontId="10" fillId="0" borderId="9" xfId="6" applyFont="1" applyBorder="1" applyAlignment="1">
      <alignment horizontal="center" vertical="center"/>
    </xf>
    <xf numFmtId="38" fontId="10" fillId="0" borderId="7" xfId="7" applyFont="1" applyBorder="1">
      <alignment vertical="center"/>
    </xf>
    <xf numFmtId="38" fontId="10" fillId="2" borderId="7" xfId="7" applyFont="1" applyFill="1" applyBorder="1">
      <alignment vertical="center"/>
    </xf>
    <xf numFmtId="0" fontId="10" fillId="0" borderId="9" xfId="6" applyFont="1" applyBorder="1">
      <alignment vertical="center"/>
    </xf>
    <xf numFmtId="0" fontId="10" fillId="0" borderId="3" xfId="6" applyFont="1" applyBorder="1">
      <alignment vertical="center"/>
    </xf>
    <xf numFmtId="0" fontId="10" fillId="0" borderId="16" xfId="6" applyFont="1" applyBorder="1">
      <alignment vertical="center"/>
    </xf>
    <xf numFmtId="0" fontId="14" fillId="0" borderId="0" xfId="6" applyFont="1">
      <alignment vertical="center"/>
    </xf>
    <xf numFmtId="176" fontId="10" fillId="0" borderId="0" xfId="6" applyNumberFormat="1" applyFont="1" applyAlignment="1">
      <alignment horizontal="center" vertical="center"/>
    </xf>
    <xf numFmtId="0" fontId="15" fillId="0" borderId="0" xfId="6" applyFont="1" applyAlignment="1">
      <alignment horizontal="left" vertical="center" wrapText="1"/>
    </xf>
    <xf numFmtId="0" fontId="18" fillId="0" borderId="0" xfId="6" applyFont="1">
      <alignment vertical="center"/>
    </xf>
    <xf numFmtId="0" fontId="10" fillId="2" borderId="9" xfId="6" applyFont="1" applyFill="1" applyBorder="1">
      <alignment vertical="center"/>
    </xf>
    <xf numFmtId="0" fontId="18" fillId="0" borderId="0" xfId="6" applyFont="1" applyAlignment="1">
      <alignment horizontal="left" vertical="center"/>
    </xf>
    <xf numFmtId="0" fontId="10" fillId="0" borderId="2" xfId="6" applyFont="1" applyBorder="1">
      <alignment vertical="center"/>
    </xf>
    <xf numFmtId="0" fontId="10" fillId="0" borderId="1" xfId="6" applyFont="1" applyBorder="1">
      <alignment vertical="center"/>
    </xf>
    <xf numFmtId="0" fontId="10" fillId="0" borderId="4" xfId="6" applyFont="1" applyBorder="1">
      <alignment vertical="center"/>
    </xf>
    <xf numFmtId="0" fontId="10" fillId="0" borderId="8" xfId="6" applyFont="1" applyBorder="1">
      <alignment vertical="center"/>
    </xf>
    <xf numFmtId="0" fontId="10" fillId="0" borderId="5" xfId="6" applyFont="1" applyBorder="1">
      <alignment vertical="center"/>
    </xf>
    <xf numFmtId="0" fontId="10" fillId="0" borderId="6" xfId="6" applyFont="1" applyBorder="1">
      <alignment vertical="center"/>
    </xf>
    <xf numFmtId="49" fontId="10" fillId="0" borderId="0" xfId="6" applyNumberFormat="1" applyFont="1" applyAlignment="1">
      <alignment horizontal="right" vertical="center"/>
    </xf>
    <xf numFmtId="49" fontId="10" fillId="0" borderId="0" xfId="6" applyNumberFormat="1" applyFont="1" applyAlignment="1">
      <alignment horizontal="right" vertical="top"/>
    </xf>
    <xf numFmtId="0" fontId="1" fillId="0" borderId="0" xfId="6" applyFont="1" applyAlignment="1">
      <alignment vertical="center" shrinkToFit="1"/>
    </xf>
    <xf numFmtId="0" fontId="15" fillId="0" borderId="0" xfId="6" applyFont="1" applyAlignment="1">
      <alignment horizontal="center" vertical="center" wrapText="1"/>
    </xf>
    <xf numFmtId="0" fontId="10" fillId="3" borderId="0" xfId="6" applyFont="1" applyFill="1">
      <alignment vertical="center"/>
    </xf>
    <xf numFmtId="0" fontId="10" fillId="0" borderId="0" xfId="6" applyFont="1" applyAlignment="1">
      <alignment horizontal="left" vertical="center"/>
    </xf>
    <xf numFmtId="0" fontId="10" fillId="0" borderId="0" xfId="6" applyFont="1" applyAlignment="1">
      <alignment horizontal="center" vertical="center"/>
    </xf>
    <xf numFmtId="0" fontId="12" fillId="0" borderId="0" xfId="6" applyFont="1" applyAlignment="1">
      <alignment horizontal="right" vertical="center"/>
    </xf>
    <xf numFmtId="0" fontId="10" fillId="0" borderId="9" xfId="6" applyFont="1" applyBorder="1">
      <alignment vertical="center"/>
    </xf>
    <xf numFmtId="0" fontId="10" fillId="0" borderId="16" xfId="6" applyFont="1" applyBorder="1">
      <alignment vertical="center"/>
    </xf>
    <xf numFmtId="0" fontId="10" fillId="0" borderId="0" xfId="6" applyFont="1" applyAlignment="1">
      <alignment horizontal="left" vertical="center" wrapText="1"/>
    </xf>
    <xf numFmtId="0" fontId="10" fillId="0" borderId="7" xfId="6" applyFont="1" applyBorder="1">
      <alignment vertical="center"/>
    </xf>
    <xf numFmtId="0" fontId="10" fillId="0" borderId="7" xfId="6" applyFont="1" applyBorder="1" applyAlignment="1">
      <alignment horizontal="center" vertical="center"/>
    </xf>
    <xf numFmtId="0" fontId="10" fillId="0" borderId="0" xfId="6" applyFont="1">
      <alignment vertical="center"/>
    </xf>
    <xf numFmtId="0" fontId="19" fillId="0" borderId="7" xfId="6" applyFont="1" applyBorder="1" applyAlignment="1">
      <alignment horizontal="left" vertical="center"/>
    </xf>
    <xf numFmtId="0" fontId="10" fillId="0" borderId="36" xfId="6" applyFont="1" applyBorder="1">
      <alignment vertical="center"/>
    </xf>
    <xf numFmtId="0" fontId="23" fillId="2" borderId="17" xfId="6" applyFont="1" applyFill="1" applyBorder="1" applyAlignment="1">
      <alignment horizontal="left" vertical="center"/>
    </xf>
    <xf numFmtId="0" fontId="23" fillId="2" borderId="18" xfId="6" applyFont="1" applyFill="1" applyBorder="1" applyAlignment="1">
      <alignment horizontal="left" vertical="center"/>
    </xf>
    <xf numFmtId="0" fontId="23" fillId="2" borderId="19" xfId="6" applyFont="1" applyFill="1" applyBorder="1" applyAlignment="1">
      <alignment horizontal="left" vertical="center"/>
    </xf>
    <xf numFmtId="0" fontId="23" fillId="2" borderId="20" xfId="6" applyFont="1" applyFill="1" applyBorder="1" applyAlignment="1">
      <alignment horizontal="left" vertical="center"/>
    </xf>
    <xf numFmtId="0" fontId="23" fillId="2" borderId="21" xfId="6" applyFont="1" applyFill="1" applyBorder="1" applyAlignment="1">
      <alignment horizontal="left" vertical="center"/>
    </xf>
    <xf numFmtId="0" fontId="23" fillId="2" borderId="22" xfId="6" applyFont="1" applyFill="1" applyBorder="1" applyAlignment="1">
      <alignment horizontal="left" vertical="center"/>
    </xf>
    <xf numFmtId="0" fontId="23" fillId="2" borderId="24" xfId="6" applyFont="1" applyFill="1" applyBorder="1" applyAlignment="1">
      <alignment horizontal="left" vertical="center"/>
    </xf>
    <xf numFmtId="0" fontId="23" fillId="2" borderId="25" xfId="6" applyFont="1" applyFill="1" applyBorder="1" applyAlignment="1">
      <alignment horizontal="left" vertical="center"/>
    </xf>
    <xf numFmtId="0" fontId="23" fillId="2" borderId="26" xfId="6" applyFont="1" applyFill="1" applyBorder="1" applyAlignment="1">
      <alignment horizontal="left" vertical="center"/>
    </xf>
    <xf numFmtId="0" fontId="23" fillId="0" borderId="0" xfId="6" applyFont="1">
      <alignment vertical="center"/>
    </xf>
    <xf numFmtId="0" fontId="23" fillId="2" borderId="27" xfId="6" applyFont="1" applyFill="1" applyBorder="1">
      <alignment vertical="center"/>
    </xf>
    <xf numFmtId="0" fontId="23" fillId="0" borderId="23" xfId="6" applyFont="1" applyBorder="1">
      <alignment vertical="center"/>
    </xf>
    <xf numFmtId="0" fontId="23" fillId="0" borderId="28" xfId="6" applyFont="1" applyBorder="1">
      <alignment vertical="center"/>
    </xf>
    <xf numFmtId="0" fontId="23" fillId="2" borderId="29" xfId="6" applyFont="1" applyFill="1" applyBorder="1">
      <alignment vertical="center"/>
    </xf>
    <xf numFmtId="0" fontId="23" fillId="2" borderId="30" xfId="6" applyFont="1" applyFill="1" applyBorder="1">
      <alignment vertical="center"/>
    </xf>
    <xf numFmtId="0" fontId="23" fillId="2" borderId="31" xfId="6" applyFont="1" applyFill="1" applyBorder="1">
      <alignment vertical="center"/>
    </xf>
    <xf numFmtId="0" fontId="23" fillId="2" borderId="33" xfId="6" applyFont="1" applyFill="1" applyBorder="1">
      <alignment vertical="center"/>
    </xf>
    <xf numFmtId="0" fontId="23" fillId="2" borderId="34" xfId="6" applyFont="1" applyFill="1" applyBorder="1">
      <alignment vertical="center"/>
    </xf>
    <xf numFmtId="0" fontId="23" fillId="2" borderId="35" xfId="6" applyFont="1" applyFill="1" applyBorder="1">
      <alignment vertical="center"/>
    </xf>
    <xf numFmtId="0" fontId="23" fillId="0" borderId="0" xfId="6" applyFont="1" applyAlignment="1">
      <alignment horizontal="left" vertical="center"/>
    </xf>
    <xf numFmtId="176" fontId="23" fillId="2" borderId="38" xfId="6" applyNumberFormat="1" applyFont="1" applyFill="1" applyBorder="1" applyAlignment="1">
      <alignment horizontal="left" vertical="center"/>
    </xf>
    <xf numFmtId="176" fontId="23" fillId="2" borderId="39" xfId="6" applyNumberFormat="1" applyFont="1" applyFill="1" applyBorder="1" applyAlignment="1">
      <alignment horizontal="left" vertical="center"/>
    </xf>
    <xf numFmtId="0" fontId="23" fillId="2" borderId="39" xfId="6" applyFont="1" applyFill="1" applyBorder="1" applyAlignment="1">
      <alignment horizontal="left" vertical="center"/>
    </xf>
    <xf numFmtId="0" fontId="23" fillId="2" borderId="40" xfId="6" applyFont="1" applyFill="1" applyBorder="1" applyAlignment="1">
      <alignment horizontal="left" vertical="center"/>
    </xf>
    <xf numFmtId="176" fontId="23" fillId="2" borderId="28" xfId="6" applyNumberFormat="1" applyFont="1" applyFill="1" applyBorder="1" applyAlignment="1">
      <alignment horizontal="left" vertical="center"/>
    </xf>
    <xf numFmtId="0" fontId="23" fillId="2" borderId="28" xfId="6" applyFont="1" applyFill="1" applyBorder="1" applyAlignment="1">
      <alignment horizontal="left" vertical="center"/>
    </xf>
    <xf numFmtId="0" fontId="23" fillId="2" borderId="6" xfId="6" applyFont="1" applyFill="1" applyBorder="1" applyAlignment="1">
      <alignment horizontal="left" vertical="center"/>
    </xf>
    <xf numFmtId="176" fontId="23" fillId="0" borderId="0" xfId="6" applyNumberFormat="1" applyFont="1" applyAlignment="1">
      <alignment horizontal="left" vertical="center"/>
    </xf>
    <xf numFmtId="0" fontId="23" fillId="0" borderId="43" xfId="6" applyFont="1" applyBorder="1">
      <alignment vertical="center"/>
    </xf>
    <xf numFmtId="0" fontId="24" fillId="0" borderId="0" xfId="0" applyFont="1" applyAlignment="1">
      <alignment vertical="center"/>
    </xf>
    <xf numFmtId="0" fontId="25" fillId="0" borderId="0" xfId="0" applyFont="1" applyAlignment="1">
      <alignment vertical="center"/>
    </xf>
    <xf numFmtId="0" fontId="23" fillId="0" borderId="0" xfId="0" applyFont="1" applyAlignment="1">
      <alignment vertical="center"/>
    </xf>
    <xf numFmtId="0" fontId="26" fillId="0" borderId="0" xfId="0" applyFont="1" applyAlignment="1">
      <alignment horizontal="left" vertical="center"/>
    </xf>
    <xf numFmtId="38" fontId="26" fillId="4" borderId="7" xfId="1" applyFont="1" applyFill="1" applyBorder="1" applyAlignment="1" applyProtection="1">
      <alignment horizontal="center" vertical="center"/>
    </xf>
    <xf numFmtId="0" fontId="23" fillId="0" borderId="0" xfId="0" applyFont="1" applyAlignment="1">
      <alignment horizontal="left" vertical="center"/>
    </xf>
    <xf numFmtId="0" fontId="26" fillId="0" borderId="0" xfId="0" applyFont="1" applyAlignment="1">
      <alignment vertical="center"/>
    </xf>
    <xf numFmtId="0" fontId="26" fillId="0" borderId="0" xfId="0" applyFont="1" applyAlignment="1">
      <alignment horizontal="center" vertical="center"/>
    </xf>
    <xf numFmtId="38" fontId="26" fillId="0" borderId="0" xfId="1" applyFont="1" applyFill="1" applyBorder="1" applyAlignment="1">
      <alignment vertical="center" shrinkToFit="1"/>
    </xf>
    <xf numFmtId="0" fontId="26" fillId="0" borderId="0" xfId="0" applyFont="1" applyAlignment="1">
      <alignment vertical="center" shrinkToFit="1"/>
    </xf>
    <xf numFmtId="38" fontId="26" fillId="4" borderId="41" xfId="1" applyFont="1" applyFill="1" applyBorder="1" applyAlignment="1" applyProtection="1">
      <alignment horizontal="center" vertical="center"/>
      <protection locked="0"/>
    </xf>
    <xf numFmtId="38" fontId="26" fillId="0" borderId="41" xfId="1" applyFont="1" applyFill="1" applyBorder="1" applyAlignment="1">
      <alignment horizontal="center" vertical="center"/>
    </xf>
    <xf numFmtId="0" fontId="26" fillId="4" borderId="41" xfId="0" applyFont="1" applyFill="1" applyBorder="1" applyAlignment="1" applyProtection="1">
      <alignment horizontal="center" vertical="center"/>
      <protection locked="0"/>
    </xf>
    <xf numFmtId="0" fontId="26" fillId="0" borderId="8" xfId="0" applyFont="1" applyBorder="1" applyAlignment="1">
      <alignment horizontal="center" vertical="center"/>
    </xf>
    <xf numFmtId="0" fontId="26" fillId="0" borderId="0" xfId="0" applyFont="1" applyAlignment="1">
      <alignment horizontal="center" vertical="center" shrinkToFit="1"/>
    </xf>
    <xf numFmtId="9" fontId="26" fillId="0" borderId="8" xfId="8" applyFont="1" applyFill="1" applyBorder="1" applyAlignment="1">
      <alignment horizontal="center" vertical="center"/>
    </xf>
    <xf numFmtId="9" fontId="26" fillId="0" borderId="0" xfId="8" applyFont="1" applyFill="1" applyBorder="1" applyAlignment="1">
      <alignment horizontal="center" vertical="center"/>
    </xf>
    <xf numFmtId="38" fontId="26" fillId="0" borderId="1" xfId="1" applyFont="1" applyFill="1" applyBorder="1" applyAlignment="1">
      <alignment horizontal="left" vertical="center"/>
    </xf>
    <xf numFmtId="9" fontId="26" fillId="0" borderId="1" xfId="8" applyFont="1" applyFill="1" applyBorder="1" applyAlignment="1">
      <alignment horizontal="center" vertical="center"/>
    </xf>
    <xf numFmtId="0" fontId="26" fillId="0" borderId="28" xfId="0" applyFont="1" applyBorder="1" applyAlignment="1">
      <alignment horizontal="center" vertical="center" shrinkToFit="1"/>
    </xf>
    <xf numFmtId="0" fontId="26" fillId="0" borderId="28" xfId="0" applyFont="1" applyBorder="1" applyAlignment="1">
      <alignment horizontal="center" vertical="center"/>
    </xf>
    <xf numFmtId="38" fontId="26" fillId="5" borderId="0" xfId="1" applyFont="1" applyFill="1" applyBorder="1" applyAlignment="1">
      <alignment vertical="center"/>
    </xf>
    <xf numFmtId="0" fontId="26" fillId="5" borderId="0" xfId="0" applyFont="1" applyFill="1" applyAlignment="1">
      <alignment vertical="center"/>
    </xf>
    <xf numFmtId="38" fontId="26" fillId="5" borderId="41" xfId="1" applyFont="1" applyFill="1" applyBorder="1" applyAlignment="1">
      <alignment vertical="center" wrapText="1"/>
    </xf>
    <xf numFmtId="38" fontId="26" fillId="5" borderId="54" xfId="1" applyFont="1" applyFill="1" applyBorder="1" applyAlignment="1">
      <alignment horizontal="center" vertical="center" shrinkToFit="1"/>
    </xf>
    <xf numFmtId="38" fontId="26" fillId="5" borderId="16" xfId="1" applyFont="1" applyFill="1" applyBorder="1" applyAlignment="1">
      <alignment horizontal="center" vertical="center" shrinkToFit="1"/>
    </xf>
    <xf numFmtId="178" fontId="26" fillId="0" borderId="7" xfId="0" applyNumberFormat="1" applyFont="1" applyBorder="1" applyAlignment="1">
      <alignment vertical="center" shrinkToFit="1"/>
    </xf>
    <xf numFmtId="178" fontId="26" fillId="0" borderId="3" xfId="0" applyNumberFormat="1" applyFont="1" applyBorder="1" applyAlignment="1">
      <alignment horizontal="right" vertical="center" shrinkToFit="1"/>
    </xf>
    <xf numFmtId="178" fontId="26" fillId="0" borderId="0" xfId="0" applyNumberFormat="1" applyFont="1" applyAlignment="1">
      <alignment vertical="center" shrinkToFit="1"/>
    </xf>
    <xf numFmtId="178" fontId="26" fillId="0" borderId="0" xfId="0" applyNumberFormat="1" applyFont="1" applyAlignment="1">
      <alignment vertical="center"/>
    </xf>
    <xf numFmtId="178" fontId="26" fillId="0" borderId="0" xfId="1" applyNumberFormat="1" applyFont="1" applyAlignment="1">
      <alignment horizontal="right" vertical="center"/>
    </xf>
    <xf numFmtId="38" fontId="26" fillId="0" borderId="0" xfId="1" applyFont="1">
      <alignment vertical="center"/>
    </xf>
    <xf numFmtId="38" fontId="26" fillId="0" borderId="0" xfId="1" applyFont="1" applyAlignment="1">
      <alignment horizontal="right" vertical="center"/>
    </xf>
    <xf numFmtId="38" fontId="26" fillId="0" borderId="0" xfId="1" applyFont="1" applyBorder="1">
      <alignment vertical="center"/>
    </xf>
    <xf numFmtId="178" fontId="26" fillId="0" borderId="0" xfId="1" applyNumberFormat="1" applyFont="1">
      <alignment vertical="center"/>
    </xf>
    <xf numFmtId="38" fontId="26" fillId="5" borderId="3" xfId="1" applyFont="1" applyFill="1" applyBorder="1" applyAlignment="1" applyProtection="1">
      <alignment horizontal="center" vertical="center" shrinkToFit="1"/>
    </xf>
    <xf numFmtId="178" fontId="26" fillId="0" borderId="54" xfId="0" applyNumberFormat="1" applyFont="1" applyBorder="1" applyAlignment="1">
      <alignment vertical="center" shrinkToFit="1"/>
    </xf>
    <xf numFmtId="178" fontId="26" fillId="0" borderId="16" xfId="1" applyNumberFormat="1" applyFont="1" applyFill="1" applyBorder="1" applyAlignment="1">
      <alignment horizontal="right" vertical="center" shrinkToFit="1"/>
    </xf>
    <xf numFmtId="178" fontId="26" fillId="0" borderId="0" xfId="1" applyNumberFormat="1" applyFont="1" applyBorder="1">
      <alignment vertical="center"/>
    </xf>
    <xf numFmtId="178" fontId="26" fillId="4" borderId="7" xfId="1" applyNumberFormat="1" applyFont="1" applyFill="1" applyBorder="1" applyProtection="1">
      <alignment vertical="center"/>
      <protection locked="0"/>
    </xf>
    <xf numFmtId="178" fontId="26" fillId="0" borderId="7" xfId="1" applyNumberFormat="1" applyFont="1" applyFill="1" applyBorder="1">
      <alignment vertical="center"/>
    </xf>
    <xf numFmtId="178" fontId="26" fillId="4" borderId="7" xfId="0" applyNumberFormat="1" applyFont="1" applyFill="1" applyBorder="1" applyAlignment="1" applyProtection="1">
      <alignment vertical="center" shrinkToFit="1"/>
      <protection locked="0"/>
    </xf>
    <xf numFmtId="178" fontId="26" fillId="4" borderId="54" xfId="1" applyNumberFormat="1" applyFont="1" applyFill="1" applyBorder="1" applyProtection="1">
      <alignment vertical="center"/>
      <protection locked="0"/>
    </xf>
    <xf numFmtId="178" fontId="26" fillId="0" borderId="7" xfId="1" applyNumberFormat="1" applyFont="1" applyBorder="1">
      <alignment vertical="center"/>
    </xf>
    <xf numFmtId="178" fontId="26" fillId="0" borderId="54" xfId="1" applyNumberFormat="1" applyFont="1" applyBorder="1">
      <alignment vertical="center"/>
    </xf>
    <xf numFmtId="178" fontId="26" fillId="4" borderId="7" xfId="0" applyNumberFormat="1" applyFont="1" applyFill="1" applyBorder="1" applyAlignment="1">
      <alignment vertical="center" shrinkToFit="1"/>
    </xf>
    <xf numFmtId="178" fontId="26" fillId="4" borderId="54" xfId="1" applyNumberFormat="1" applyFont="1" applyFill="1" applyBorder="1">
      <alignment vertical="center"/>
    </xf>
    <xf numFmtId="38" fontId="23" fillId="0" borderId="0" xfId="1" applyFont="1">
      <alignment vertical="center"/>
    </xf>
    <xf numFmtId="38" fontId="23" fillId="0" borderId="0" xfId="1" applyFont="1" applyBorder="1">
      <alignment vertical="center"/>
    </xf>
    <xf numFmtId="178" fontId="23" fillId="0" borderId="0" xfId="1" applyNumberFormat="1" applyFont="1">
      <alignment vertical="center"/>
    </xf>
    <xf numFmtId="0" fontId="10" fillId="0" borderId="0" xfId="6" applyFont="1">
      <alignment vertical="center"/>
    </xf>
    <xf numFmtId="0" fontId="2" fillId="0" borderId="0" xfId="6">
      <alignment vertical="center"/>
    </xf>
    <xf numFmtId="0" fontId="10" fillId="0" borderId="0" xfId="6" applyFont="1" applyAlignment="1">
      <alignment horizontal="left" vertical="center" wrapText="1"/>
    </xf>
    <xf numFmtId="0" fontId="16" fillId="0" borderId="0" xfId="6" applyFont="1" applyAlignment="1">
      <alignment horizontal="justify" vertical="center"/>
    </xf>
    <xf numFmtId="0" fontId="10" fillId="0" borderId="0" xfId="6" applyFont="1" applyAlignment="1">
      <alignment horizontal="left" vertical="center"/>
    </xf>
    <xf numFmtId="0" fontId="10" fillId="0" borderId="7" xfId="6" applyFont="1" applyBorder="1">
      <alignment vertical="center"/>
    </xf>
    <xf numFmtId="0" fontId="2" fillId="0" borderId="7" xfId="6" applyBorder="1">
      <alignment vertical="center"/>
    </xf>
    <xf numFmtId="0" fontId="10" fillId="0" borderId="9" xfId="6" applyFont="1" applyBorder="1">
      <alignment vertical="center"/>
    </xf>
    <xf numFmtId="0" fontId="2" fillId="0" borderId="16" xfId="6" applyBorder="1">
      <alignment vertical="center"/>
    </xf>
    <xf numFmtId="0" fontId="10" fillId="0" borderId="0" xfId="6" applyFont="1" applyAlignment="1">
      <alignment horizontal="center" vertical="center"/>
    </xf>
    <xf numFmtId="0" fontId="10" fillId="0" borderId="7" xfId="6" applyFont="1" applyBorder="1" applyAlignment="1">
      <alignment horizontal="center" vertical="center" wrapText="1"/>
    </xf>
    <xf numFmtId="0" fontId="2" fillId="0" borderId="7" xfId="6" applyBorder="1" applyAlignment="1">
      <alignment horizontal="center" vertical="center" wrapText="1"/>
    </xf>
    <xf numFmtId="0" fontId="10" fillId="0" borderId="7" xfId="6" applyFont="1" applyBorder="1" applyAlignment="1">
      <alignment horizontal="center" vertical="center"/>
    </xf>
    <xf numFmtId="0" fontId="2" fillId="0" borderId="7" xfId="6" applyBorder="1" applyAlignment="1">
      <alignment horizontal="center" vertical="center"/>
    </xf>
    <xf numFmtId="0" fontId="10" fillId="0" borderId="16" xfId="6" applyFont="1" applyBorder="1">
      <alignment vertical="center"/>
    </xf>
    <xf numFmtId="176" fontId="10" fillId="2" borderId="9" xfId="6" applyNumberFormat="1" applyFont="1" applyFill="1" applyBorder="1" applyAlignment="1">
      <alignment horizontal="center" vertical="center"/>
    </xf>
    <xf numFmtId="176" fontId="10" fillId="2" borderId="3" xfId="6" applyNumberFormat="1" applyFont="1" applyFill="1" applyBorder="1" applyAlignment="1">
      <alignment horizontal="center" vertical="center"/>
    </xf>
    <xf numFmtId="0" fontId="12" fillId="0" borderId="2" xfId="6" applyFont="1" applyBorder="1" applyAlignment="1">
      <alignment horizontal="left" vertical="center"/>
    </xf>
    <xf numFmtId="0" fontId="12" fillId="0" borderId="4" xfId="6" applyFont="1" applyBorder="1" applyAlignment="1">
      <alignment horizontal="left" vertical="center"/>
    </xf>
    <xf numFmtId="0" fontId="10" fillId="2" borderId="2" xfId="6" applyFont="1" applyFill="1" applyBorder="1" applyAlignment="1">
      <alignment horizontal="left" vertical="center"/>
    </xf>
    <xf numFmtId="0" fontId="10" fillId="2" borderId="1" xfId="6" applyFont="1" applyFill="1" applyBorder="1" applyAlignment="1">
      <alignment horizontal="left" vertical="center"/>
    </xf>
    <xf numFmtId="0" fontId="10" fillId="2" borderId="4" xfId="6" applyFont="1" applyFill="1" applyBorder="1" applyAlignment="1">
      <alignment horizontal="left" vertical="center"/>
    </xf>
    <xf numFmtId="0" fontId="12" fillId="0" borderId="23" xfId="6" applyFont="1" applyBorder="1" applyAlignment="1">
      <alignment horizontal="left" vertical="center"/>
    </xf>
    <xf numFmtId="0" fontId="12" fillId="0" borderId="6" xfId="6" applyFont="1" applyBorder="1" applyAlignment="1">
      <alignment horizontal="left" vertical="center"/>
    </xf>
    <xf numFmtId="0" fontId="10" fillId="2" borderId="23" xfId="6" applyFont="1" applyFill="1" applyBorder="1" applyAlignment="1">
      <alignment horizontal="left" vertical="center"/>
    </xf>
    <xf numFmtId="0" fontId="10" fillId="2" borderId="28" xfId="6" applyFont="1" applyFill="1" applyBorder="1" applyAlignment="1">
      <alignment horizontal="left" vertical="center"/>
    </xf>
    <xf numFmtId="0" fontId="10" fillId="2" borderId="6" xfId="6" applyFont="1" applyFill="1" applyBorder="1" applyAlignment="1">
      <alignment horizontal="left" vertical="center"/>
    </xf>
    <xf numFmtId="0" fontId="10" fillId="0" borderId="41" xfId="6" applyFont="1" applyBorder="1" applyAlignment="1">
      <alignment horizontal="center" vertical="center" wrapText="1"/>
    </xf>
    <xf numFmtId="0" fontId="10" fillId="2" borderId="9" xfId="6" applyFont="1" applyFill="1" applyBorder="1" applyAlignment="1">
      <alignment horizontal="left" vertical="center"/>
    </xf>
    <xf numFmtId="0" fontId="10" fillId="2" borderId="3" xfId="6" applyFont="1" applyFill="1" applyBorder="1" applyAlignment="1">
      <alignment horizontal="left" vertical="center"/>
    </xf>
    <xf numFmtId="0" fontId="10" fillId="2" borderId="16" xfId="6" applyFont="1" applyFill="1" applyBorder="1" applyAlignment="1">
      <alignment horizontal="left" vertical="center"/>
    </xf>
    <xf numFmtId="0" fontId="14" fillId="0" borderId="0" xfId="6" applyFont="1" applyAlignment="1">
      <alignment horizontal="right" vertical="center"/>
    </xf>
    <xf numFmtId="0" fontId="12" fillId="0" borderId="1" xfId="6" applyFont="1" applyBorder="1" applyAlignment="1">
      <alignment horizontal="left" vertical="center"/>
    </xf>
    <xf numFmtId="0" fontId="12" fillId="0" borderId="28" xfId="6" applyFont="1" applyBorder="1" applyAlignment="1">
      <alignment horizontal="left" vertical="center"/>
    </xf>
    <xf numFmtId="0" fontId="21" fillId="0" borderId="0" xfId="6" applyFont="1" applyAlignment="1">
      <alignment horizontal="center" vertical="center" wrapText="1"/>
    </xf>
    <xf numFmtId="0" fontId="22" fillId="0" borderId="0" xfId="6" applyFont="1" applyAlignment="1">
      <alignment horizontal="center" vertical="center" wrapText="1"/>
    </xf>
    <xf numFmtId="0" fontId="2" fillId="0" borderId="0" xfId="6" applyAlignment="1">
      <alignment horizontal="left" vertical="center"/>
    </xf>
    <xf numFmtId="0" fontId="2" fillId="0" borderId="0" xfId="6" applyAlignment="1">
      <alignment horizontal="center" vertical="center"/>
    </xf>
    <xf numFmtId="0" fontId="16" fillId="0" borderId="28" xfId="6" applyFont="1" applyBorder="1" applyAlignment="1">
      <alignment horizontal="justify" vertical="center"/>
    </xf>
    <xf numFmtId="0" fontId="2" fillId="0" borderId="28" xfId="6" applyBorder="1">
      <alignment vertical="center"/>
    </xf>
    <xf numFmtId="176" fontId="10" fillId="3" borderId="0" xfId="6" applyNumberFormat="1" applyFont="1" applyFill="1" applyAlignment="1">
      <alignment horizontal="center" vertical="center"/>
    </xf>
    <xf numFmtId="0" fontId="12" fillId="0" borderId="0" xfId="6" applyFont="1" applyAlignment="1">
      <alignment horizontal="right" vertical="center"/>
    </xf>
    <xf numFmtId="0" fontId="12" fillId="2" borderId="0" xfId="6" applyFont="1" applyFill="1" applyAlignment="1">
      <alignment horizontal="center" vertical="center"/>
    </xf>
    <xf numFmtId="0" fontId="10" fillId="2" borderId="0" xfId="6" applyFont="1" applyFill="1" applyAlignment="1">
      <alignment horizontal="left" vertical="center"/>
    </xf>
    <xf numFmtId="0" fontId="15" fillId="0" borderId="0" xfId="6" applyFont="1" applyAlignment="1">
      <alignment horizontal="center" vertical="center" wrapText="1"/>
    </xf>
    <xf numFmtId="0" fontId="10" fillId="0" borderId="0" xfId="6" applyFont="1" applyAlignment="1">
      <alignment horizontal="justify" vertical="center" wrapText="1"/>
    </xf>
    <xf numFmtId="0" fontId="10" fillId="3" borderId="0" xfId="6" applyFont="1" applyFill="1">
      <alignment vertical="center"/>
    </xf>
    <xf numFmtId="0" fontId="10" fillId="2" borderId="0" xfId="6" applyFont="1" applyFill="1" applyAlignment="1">
      <alignment horizontal="left" vertical="center" wrapText="1"/>
    </xf>
    <xf numFmtId="38" fontId="26" fillId="0" borderId="7" xfId="1" applyFont="1" applyBorder="1" applyAlignment="1">
      <alignment horizontal="left" vertical="center"/>
    </xf>
    <xf numFmtId="177" fontId="26" fillId="4" borderId="7" xfId="1" applyNumberFormat="1" applyFont="1" applyFill="1" applyBorder="1" applyAlignment="1" applyProtection="1">
      <alignment horizontal="left" vertical="center"/>
      <protection locked="0"/>
    </xf>
    <xf numFmtId="38" fontId="26" fillId="0" borderId="9" xfId="1" applyFont="1" applyBorder="1" applyAlignment="1">
      <alignment horizontal="left" vertical="center"/>
    </xf>
    <xf numFmtId="38" fontId="26" fillId="0" borderId="16" xfId="1" applyFont="1" applyBorder="1" applyAlignment="1">
      <alignment horizontal="left" vertical="center"/>
    </xf>
    <xf numFmtId="9" fontId="26" fillId="4" borderId="7" xfId="8" applyFont="1" applyFill="1" applyBorder="1" applyAlignment="1" applyProtection="1">
      <alignment horizontal="center" vertical="center"/>
      <protection locked="0"/>
    </xf>
    <xf numFmtId="0" fontId="24" fillId="0" borderId="0" xfId="0" applyFont="1" applyAlignment="1">
      <alignment horizontal="center" vertical="center"/>
    </xf>
    <xf numFmtId="0" fontId="26" fillId="0" borderId="7" xfId="0" applyFont="1" applyBorder="1" applyAlignment="1">
      <alignment horizontal="left" vertical="center" shrinkToFit="1"/>
    </xf>
    <xf numFmtId="0" fontId="26" fillId="4" borderId="7" xfId="0" applyFont="1" applyFill="1" applyBorder="1" applyAlignment="1" applyProtection="1">
      <alignment horizontal="left" vertical="center" shrinkToFit="1"/>
      <protection locked="0"/>
    </xf>
    <xf numFmtId="38" fontId="26" fillId="0" borderId="3" xfId="1" applyFont="1" applyBorder="1" applyAlignment="1">
      <alignment horizontal="left" vertical="center"/>
    </xf>
    <xf numFmtId="38" fontId="26" fillId="4" borderId="7" xfId="1" applyFont="1" applyFill="1" applyBorder="1" applyAlignment="1" applyProtection="1">
      <alignment horizontal="left" vertical="center"/>
      <protection locked="0"/>
    </xf>
    <xf numFmtId="0" fontId="26" fillId="5" borderId="45" xfId="0" applyFont="1" applyFill="1" applyBorder="1" applyAlignment="1">
      <alignment horizontal="left" vertical="center"/>
    </xf>
    <xf numFmtId="0" fontId="26" fillId="5" borderId="46" xfId="0" applyFont="1" applyFill="1" applyBorder="1" applyAlignment="1">
      <alignment horizontal="left" vertical="center"/>
    </xf>
    <xf numFmtId="0" fontId="26" fillId="5" borderId="47" xfId="0" applyFont="1" applyFill="1" applyBorder="1" applyAlignment="1">
      <alignment horizontal="left" vertical="center"/>
    </xf>
    <xf numFmtId="0" fontId="26" fillId="5" borderId="48" xfId="0" applyFont="1" applyFill="1" applyBorder="1" applyAlignment="1">
      <alignment vertical="center"/>
    </xf>
    <xf numFmtId="0" fontId="26" fillId="5" borderId="49" xfId="0" applyFont="1" applyFill="1" applyBorder="1" applyAlignment="1">
      <alignment vertical="center"/>
    </xf>
    <xf numFmtId="0" fontId="26" fillId="5" borderId="50" xfId="0" applyFont="1" applyFill="1" applyBorder="1" applyAlignment="1">
      <alignment vertical="center"/>
    </xf>
    <xf numFmtId="0" fontId="28" fillId="0" borderId="51" xfId="0" applyFont="1" applyBorder="1" applyAlignment="1">
      <alignment vertical="center"/>
    </xf>
    <xf numFmtId="0" fontId="28" fillId="0" borderId="52" xfId="0" applyFont="1" applyBorder="1" applyAlignment="1">
      <alignment vertical="center"/>
    </xf>
    <xf numFmtId="0" fontId="28" fillId="0" borderId="53" xfId="0" applyFont="1" applyBorder="1" applyAlignment="1">
      <alignment vertical="center"/>
    </xf>
    <xf numFmtId="38" fontId="27" fillId="5" borderId="9" xfId="1" applyFont="1" applyFill="1" applyBorder="1" applyAlignment="1">
      <alignment horizontal="center" vertical="center"/>
    </xf>
    <xf numFmtId="38" fontId="26" fillId="5" borderId="3" xfId="1" applyFont="1" applyFill="1" applyBorder="1" applyAlignment="1">
      <alignment horizontal="center" vertical="center"/>
    </xf>
    <xf numFmtId="38" fontId="26" fillId="5" borderId="16" xfId="1" applyFont="1" applyFill="1" applyBorder="1" applyAlignment="1">
      <alignment horizontal="center" vertical="center"/>
    </xf>
    <xf numFmtId="38" fontId="26" fillId="5" borderId="36" xfId="1" applyFont="1" applyFill="1" applyBorder="1" applyAlignment="1">
      <alignment horizontal="center" vertical="center" shrinkToFit="1"/>
    </xf>
    <xf numFmtId="38" fontId="26" fillId="5" borderId="41" xfId="1" applyFont="1" applyFill="1" applyBorder="1" applyAlignment="1">
      <alignment horizontal="center" vertical="center" shrinkToFit="1"/>
    </xf>
    <xf numFmtId="178" fontId="26" fillId="5" borderId="36" xfId="1" applyNumberFormat="1" applyFont="1" applyFill="1" applyBorder="1" applyAlignment="1">
      <alignment horizontal="center" vertical="center" shrinkToFit="1"/>
    </xf>
    <xf numFmtId="178" fontId="26" fillId="5" borderId="41" xfId="1" applyNumberFormat="1" applyFont="1" applyFill="1" applyBorder="1" applyAlignment="1">
      <alignment horizontal="center" vertical="center" shrinkToFit="1"/>
    </xf>
    <xf numFmtId="38" fontId="26" fillId="5" borderId="36" xfId="1" applyFont="1" applyFill="1" applyBorder="1" applyAlignment="1">
      <alignment horizontal="center" vertical="center" wrapText="1" shrinkToFit="1"/>
    </xf>
    <xf numFmtId="38" fontId="26" fillId="5" borderId="41" xfId="1" applyFont="1" applyFill="1" applyBorder="1" applyAlignment="1">
      <alignment horizontal="center" vertical="center" wrapText="1" shrinkToFit="1"/>
    </xf>
    <xf numFmtId="38" fontId="26" fillId="5" borderId="2" xfId="1" applyFont="1" applyFill="1" applyBorder="1" applyAlignment="1">
      <alignment horizontal="center" vertical="center" wrapText="1"/>
    </xf>
    <xf numFmtId="38" fontId="26" fillId="5" borderId="1" xfId="1" applyFont="1" applyFill="1" applyBorder="1" applyAlignment="1">
      <alignment horizontal="center" vertical="center" wrapText="1"/>
    </xf>
    <xf numFmtId="38" fontId="26" fillId="5" borderId="4" xfId="1" applyFont="1" applyFill="1" applyBorder="1" applyAlignment="1">
      <alignment horizontal="center" vertical="center" wrapText="1"/>
    </xf>
    <xf numFmtId="178" fontId="26" fillId="0" borderId="9" xfId="0" applyNumberFormat="1" applyFont="1" applyBorder="1" applyAlignment="1">
      <alignment horizontal="left" vertical="center" shrinkToFit="1"/>
    </xf>
    <xf numFmtId="178" fontId="26" fillId="0" borderId="3" xfId="0" applyNumberFormat="1" applyFont="1" applyBorder="1" applyAlignment="1">
      <alignment horizontal="left" vertical="center" shrinkToFit="1"/>
    </xf>
    <xf numFmtId="178" fontId="26" fillId="0" borderId="16" xfId="0" applyNumberFormat="1" applyFont="1" applyBorder="1" applyAlignment="1">
      <alignment horizontal="left" vertical="center" shrinkToFit="1"/>
    </xf>
    <xf numFmtId="178" fontId="26" fillId="0" borderId="55" xfId="0" applyNumberFormat="1" applyFont="1" applyBorder="1" applyAlignment="1">
      <alignment vertical="center" shrinkToFit="1"/>
    </xf>
    <xf numFmtId="0" fontId="28" fillId="0" borderId="55" xfId="0" applyFont="1" applyBorder="1" applyAlignment="1">
      <alignment vertical="center"/>
    </xf>
    <xf numFmtId="178" fontId="26" fillId="0" borderId="7" xfId="0" applyNumberFormat="1" applyFont="1" applyBorder="1" applyAlignment="1">
      <alignment horizontal="center" vertical="center" textRotation="255"/>
    </xf>
    <xf numFmtId="178" fontId="26" fillId="0" borderId="9" xfId="0" applyNumberFormat="1" applyFont="1" applyBorder="1" applyAlignment="1">
      <alignment horizontal="left" vertical="center"/>
    </xf>
    <xf numFmtId="178" fontId="26" fillId="0" borderId="3" xfId="0" applyNumberFormat="1" applyFont="1" applyBorder="1" applyAlignment="1">
      <alignment horizontal="left" vertical="center"/>
    </xf>
    <xf numFmtId="178" fontId="26" fillId="0" borderId="16" xfId="0" applyNumberFormat="1" applyFont="1" applyBorder="1" applyAlignment="1">
      <alignment horizontal="left" vertical="center"/>
    </xf>
    <xf numFmtId="178" fontId="26" fillId="0" borderId="9" xfId="0" applyNumberFormat="1" applyFont="1" applyBorder="1" applyAlignment="1">
      <alignment horizontal="center" vertical="center"/>
    </xf>
    <xf numFmtId="178" fontId="26" fillId="0" borderId="3" xfId="0" applyNumberFormat="1" applyFont="1" applyBorder="1" applyAlignment="1">
      <alignment horizontal="center" vertical="center"/>
    </xf>
    <xf numFmtId="178" fontId="26" fillId="0" borderId="16" xfId="0" applyNumberFormat="1" applyFont="1" applyBorder="1" applyAlignment="1">
      <alignment horizontal="center" vertical="center"/>
    </xf>
    <xf numFmtId="178" fontId="26" fillId="0" borderId="7" xfId="0" applyNumberFormat="1" applyFont="1" applyBorder="1" applyAlignment="1">
      <alignment horizontal="left" vertical="center"/>
    </xf>
    <xf numFmtId="0" fontId="26" fillId="5" borderId="48" xfId="0" applyFont="1" applyFill="1" applyBorder="1" applyAlignment="1">
      <alignment horizontal="left" vertical="center"/>
    </xf>
    <xf numFmtId="0" fontId="26" fillId="5" borderId="49" xfId="0" applyFont="1" applyFill="1" applyBorder="1" applyAlignment="1">
      <alignment horizontal="left" vertical="center"/>
    </xf>
    <xf numFmtId="0" fontId="26" fillId="5" borderId="50" xfId="0" applyFont="1" applyFill="1" applyBorder="1" applyAlignment="1">
      <alignment horizontal="left" vertical="center"/>
    </xf>
    <xf numFmtId="0" fontId="26" fillId="5" borderId="51" xfId="0" applyFont="1" applyFill="1" applyBorder="1" applyAlignment="1">
      <alignment vertical="center"/>
    </xf>
    <xf numFmtId="0" fontId="26" fillId="5" borderId="52" xfId="0" applyFont="1" applyFill="1" applyBorder="1" applyAlignment="1">
      <alignment vertical="center"/>
    </xf>
    <xf numFmtId="0" fontId="26" fillId="5" borderId="53" xfId="0" applyFont="1" applyFill="1" applyBorder="1" applyAlignment="1">
      <alignment vertical="center"/>
    </xf>
    <xf numFmtId="38" fontId="27" fillId="5" borderId="9" xfId="1" applyFont="1" applyFill="1" applyBorder="1" applyAlignment="1" applyProtection="1">
      <alignment horizontal="center" vertical="center"/>
      <protection locked="0"/>
    </xf>
    <xf numFmtId="38" fontId="26" fillId="5" borderId="3" xfId="1" applyFont="1" applyFill="1" applyBorder="1" applyAlignment="1" applyProtection="1">
      <alignment horizontal="center" vertical="center"/>
      <protection locked="0"/>
    </xf>
    <xf numFmtId="38" fontId="26" fillId="4" borderId="3" xfId="1" applyFont="1" applyFill="1" applyBorder="1" applyAlignment="1" applyProtection="1">
      <alignment horizontal="center" vertical="center" shrinkToFit="1"/>
      <protection locked="0"/>
    </xf>
    <xf numFmtId="38" fontId="26" fillId="4" borderId="16" xfId="1" applyFont="1" applyFill="1" applyBorder="1" applyAlignment="1" applyProtection="1">
      <alignment horizontal="center" vertical="center" shrinkToFit="1"/>
      <protection locked="0"/>
    </xf>
    <xf numFmtId="38" fontId="26" fillId="4" borderId="3" xfId="1" applyFont="1" applyFill="1" applyBorder="1" applyAlignment="1" applyProtection="1">
      <alignment horizontal="center" vertical="center"/>
      <protection locked="0"/>
    </xf>
    <xf numFmtId="38" fontId="27" fillId="5" borderId="3" xfId="1" applyFont="1" applyFill="1" applyBorder="1" applyAlignment="1" applyProtection="1">
      <alignment horizontal="center" vertical="center"/>
      <protection locked="0"/>
    </xf>
    <xf numFmtId="0" fontId="10" fillId="0" borderId="9" xfId="6" applyFont="1" applyBorder="1" applyAlignment="1">
      <alignment horizontal="left" vertical="center" wrapText="1"/>
    </xf>
    <xf numFmtId="0" fontId="10" fillId="0" borderId="3" xfId="6" applyFont="1" applyBorder="1" applyAlignment="1">
      <alignment horizontal="left" vertical="center" wrapText="1"/>
    </xf>
    <xf numFmtId="0" fontId="10" fillId="0" borderId="16" xfId="6" applyFont="1" applyBorder="1" applyAlignment="1">
      <alignment horizontal="left" vertical="center" wrapText="1"/>
    </xf>
    <xf numFmtId="0" fontId="10" fillId="0" borderId="9" xfId="6" applyFont="1" applyBorder="1" applyAlignment="1">
      <alignment horizontal="left" vertical="top" wrapText="1"/>
    </xf>
    <xf numFmtId="0" fontId="10" fillId="0" borderId="3" xfId="6" applyFont="1" applyBorder="1" applyAlignment="1">
      <alignment horizontal="left" vertical="top" wrapText="1"/>
    </xf>
    <xf numFmtId="0" fontId="10" fillId="0" borderId="16" xfId="6" applyFont="1" applyBorder="1" applyAlignment="1">
      <alignment horizontal="left" vertical="top" wrapText="1"/>
    </xf>
    <xf numFmtId="0" fontId="10" fillId="3" borderId="0" xfId="6" applyFont="1" applyFill="1" applyAlignment="1">
      <alignment horizontal="right" vertical="center"/>
    </xf>
    <xf numFmtId="0" fontId="10" fillId="0" borderId="0" xfId="6" applyFont="1" applyAlignment="1">
      <alignment horizontal="right" vertical="center"/>
    </xf>
    <xf numFmtId="0" fontId="12" fillId="2" borderId="0" xfId="6" applyFont="1" applyFill="1" applyAlignment="1">
      <alignment horizontal="right" vertical="center"/>
    </xf>
    <xf numFmtId="0" fontId="17" fillId="3" borderId="0" xfId="6" applyFont="1" applyFill="1" applyAlignment="1">
      <alignment vertical="center" wrapText="1"/>
    </xf>
    <xf numFmtId="0" fontId="2" fillId="3" borderId="0" xfId="6" applyFill="1" applyAlignment="1">
      <alignment vertical="center" wrapText="1"/>
    </xf>
    <xf numFmtId="0" fontId="18" fillId="0" borderId="0" xfId="6" applyFont="1" applyAlignment="1">
      <alignment horizontal="left" vertical="center" wrapText="1"/>
    </xf>
    <xf numFmtId="0" fontId="14" fillId="0" borderId="2" xfId="6" applyFont="1" applyBorder="1" applyAlignment="1">
      <alignment vertical="center" wrapText="1" shrinkToFit="1"/>
    </xf>
    <xf numFmtId="0" fontId="14" fillId="0" borderId="1" xfId="6" applyFont="1" applyBorder="1" applyAlignment="1">
      <alignment vertical="center" wrapText="1" shrinkToFit="1"/>
    </xf>
    <xf numFmtId="0" fontId="10" fillId="0" borderId="36" xfId="6" applyFont="1" applyBorder="1" applyAlignment="1">
      <alignment horizontal="center" vertical="center"/>
    </xf>
    <xf numFmtId="0" fontId="10" fillId="0" borderId="41" xfId="6" applyFont="1" applyBorder="1" applyAlignment="1">
      <alignment horizontal="center" vertical="center"/>
    </xf>
    <xf numFmtId="0" fontId="10" fillId="0" borderId="36" xfId="6" applyFont="1" applyBorder="1">
      <alignment vertical="center"/>
    </xf>
    <xf numFmtId="0" fontId="14" fillId="0" borderId="23" xfId="6" applyFont="1" applyBorder="1" applyAlignment="1">
      <alignment vertical="center" wrapText="1" shrinkToFit="1"/>
    </xf>
    <xf numFmtId="0" fontId="14" fillId="0" borderId="28" xfId="6" applyFont="1" applyBorder="1" applyAlignment="1">
      <alignment vertical="center" wrapText="1" shrinkToFit="1"/>
    </xf>
    <xf numFmtId="0" fontId="10" fillId="0" borderId="41" xfId="6" applyFont="1" applyBorder="1">
      <alignment vertical="center"/>
    </xf>
    <xf numFmtId="0" fontId="19" fillId="0" borderId="7" xfId="6" applyFont="1" applyBorder="1" applyAlignment="1">
      <alignment horizontal="left" vertical="center"/>
    </xf>
    <xf numFmtId="0" fontId="19" fillId="0" borderId="9" xfId="6" applyFont="1" applyBorder="1" applyAlignment="1">
      <alignment horizontal="left" vertical="center"/>
    </xf>
    <xf numFmtId="0" fontId="19" fillId="0" borderId="3" xfId="6" applyFont="1" applyBorder="1" applyAlignment="1">
      <alignment horizontal="left" vertical="center"/>
    </xf>
    <xf numFmtId="0" fontId="19" fillId="0" borderId="16" xfId="6" applyFont="1" applyBorder="1" applyAlignment="1">
      <alignment horizontal="left" vertical="center"/>
    </xf>
    <xf numFmtId="0" fontId="10" fillId="0" borderId="7" xfId="6" applyFont="1" applyBorder="1" applyAlignment="1">
      <alignment horizontal="left" vertical="center"/>
    </xf>
    <xf numFmtId="0" fontId="10" fillId="0" borderId="9" xfId="6" applyFont="1" applyBorder="1" applyAlignment="1">
      <alignment horizontal="center" vertical="center"/>
    </xf>
    <xf numFmtId="0" fontId="10" fillId="0" borderId="3" xfId="6" applyFont="1" applyBorder="1" applyAlignment="1">
      <alignment horizontal="center" vertical="center"/>
    </xf>
    <xf numFmtId="0" fontId="10" fillId="0" borderId="16" xfId="6" applyFont="1" applyBorder="1" applyAlignment="1">
      <alignment horizontal="center" vertical="center"/>
    </xf>
    <xf numFmtId="0" fontId="10" fillId="0" borderId="9" xfId="0" applyFont="1" applyBorder="1" applyAlignment="1">
      <alignment horizontal="left" vertical="center" wrapText="1"/>
    </xf>
    <xf numFmtId="0" fontId="10" fillId="0" borderId="3" xfId="0" applyFont="1" applyBorder="1" applyAlignment="1">
      <alignment horizontal="left" vertical="center" wrapText="1"/>
    </xf>
    <xf numFmtId="0" fontId="10" fillId="0" borderId="16" xfId="0" applyFont="1" applyBorder="1" applyAlignment="1">
      <alignment horizontal="left" vertical="center" wrapText="1"/>
    </xf>
    <xf numFmtId="0" fontId="14" fillId="0" borderId="9" xfId="6" applyFont="1" applyBorder="1" applyAlignment="1">
      <alignment vertical="center" wrapText="1" shrinkToFit="1"/>
    </xf>
    <xf numFmtId="0" fontId="14" fillId="0" borderId="3" xfId="6" applyFont="1" applyBorder="1" applyAlignment="1">
      <alignment vertical="center" wrapText="1" shrinkToFit="1"/>
    </xf>
    <xf numFmtId="0" fontId="14" fillId="0" borderId="16" xfId="6" applyFont="1" applyBorder="1" applyAlignment="1">
      <alignment vertical="center" wrapText="1" shrinkToFit="1"/>
    </xf>
    <xf numFmtId="0" fontId="2" fillId="0" borderId="3" xfId="6" applyBorder="1" applyAlignment="1">
      <alignment vertical="center" wrapText="1" shrinkToFit="1"/>
    </xf>
    <xf numFmtId="0" fontId="2" fillId="0" borderId="16" xfId="6" applyBorder="1" applyAlignment="1">
      <alignment vertical="center" wrapText="1" shrinkToFit="1"/>
    </xf>
  </cellXfs>
  <cellStyles count="9">
    <cellStyle name="パーセント" xfId="8" builtinId="5"/>
    <cellStyle name="桁区切り" xfId="1" builtinId="6"/>
    <cellStyle name="桁区切り 2" xfId="3" xr:uid="{00000000-0005-0000-0000-000001000000}"/>
    <cellStyle name="桁区切り 2 2" xfId="5" xr:uid="{00000000-0005-0000-0000-000002000000}"/>
    <cellStyle name="桁区切り 3" xfId="7" xr:uid="{95DA4D1E-CBE3-4900-A844-947CB5218589}"/>
    <cellStyle name="標準" xfId="0" builtinId="0"/>
    <cellStyle name="標準 2" xfId="2" xr:uid="{00000000-0005-0000-0000-000004000000}"/>
    <cellStyle name="標準 2 2" xfId="4" xr:uid="{00000000-0005-0000-0000-000005000000}"/>
    <cellStyle name="標準 3" xfId="6" xr:uid="{3CC35421-9D5E-4B2A-A72E-D96FAEECEE3D}"/>
  </cellStyles>
  <dxfs count="0"/>
  <tableStyles count="0" defaultTableStyle="TableStyleMedium2" defaultPivotStyle="PivotStyleMedium9"/>
  <colors>
    <mruColors>
      <color rgb="FFD2F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1007534</xdr:colOff>
      <xdr:row>0</xdr:row>
      <xdr:rowOff>152399</xdr:rowOff>
    </xdr:from>
    <xdr:to>
      <xdr:col>10</xdr:col>
      <xdr:colOff>152400</xdr:colOff>
      <xdr:row>4</xdr:row>
      <xdr:rowOff>59266</xdr:rowOff>
    </xdr:to>
    <xdr:sp macro="" textlink="">
      <xdr:nvSpPr>
        <xdr:cNvPr id="2" name="正方形/長方形 1">
          <a:extLst>
            <a:ext uri="{FF2B5EF4-FFF2-40B4-BE49-F238E27FC236}">
              <a16:creationId xmlns:a16="http://schemas.microsoft.com/office/drawing/2014/main" id="{71ACFB6E-6A64-4A66-8EA7-B74895AB4DFB}"/>
            </a:ext>
          </a:extLst>
        </xdr:cNvPr>
        <xdr:cNvSpPr/>
      </xdr:nvSpPr>
      <xdr:spPr>
        <a:xfrm>
          <a:off x="4385734" y="152399"/>
          <a:ext cx="2827866" cy="84666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絶対参照の参照元のため、赤枠の内側に行・列を挿入しないでください。</a:t>
          </a:r>
        </a:p>
      </xdr:txBody>
    </xdr:sp>
    <xdr:clientData/>
  </xdr:twoCellAnchor>
  <xdr:oneCellAnchor>
    <xdr:from>
      <xdr:col>12</xdr:col>
      <xdr:colOff>76200</xdr:colOff>
      <xdr:row>11</xdr:row>
      <xdr:rowOff>330200</xdr:rowOff>
    </xdr:from>
    <xdr:ext cx="2912533" cy="1320800"/>
    <xdr:sp macro="" textlink="">
      <xdr:nvSpPr>
        <xdr:cNvPr id="3" name="吹き出し: 角を丸めた四角形 2">
          <a:extLst>
            <a:ext uri="{FF2B5EF4-FFF2-40B4-BE49-F238E27FC236}">
              <a16:creationId xmlns:a16="http://schemas.microsoft.com/office/drawing/2014/main" id="{A46A7D8C-4523-4AA9-892C-53854EA239F7}"/>
            </a:ext>
          </a:extLst>
        </xdr:cNvPr>
        <xdr:cNvSpPr/>
      </xdr:nvSpPr>
      <xdr:spPr>
        <a:xfrm>
          <a:off x="7797800" y="2743200"/>
          <a:ext cx="2912533" cy="13208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セルを結合していないのでテキストデータの貼り付けが可能。</a:t>
          </a:r>
        </a:p>
      </xdr:txBody>
    </xdr:sp>
    <xdr:clientData/>
  </xdr:oneCellAnchor>
  <xdr:oneCellAnchor>
    <xdr:from>
      <xdr:col>12</xdr:col>
      <xdr:colOff>84667</xdr:colOff>
      <xdr:row>19</xdr:row>
      <xdr:rowOff>201083</xdr:rowOff>
    </xdr:from>
    <xdr:ext cx="2912533" cy="698500"/>
    <xdr:sp macro="" textlink="">
      <xdr:nvSpPr>
        <xdr:cNvPr id="4" name="吹き出し: 角を丸めた四角形 3">
          <a:extLst>
            <a:ext uri="{FF2B5EF4-FFF2-40B4-BE49-F238E27FC236}">
              <a16:creationId xmlns:a16="http://schemas.microsoft.com/office/drawing/2014/main" id="{861C3086-3FE9-4834-B0F7-AFFC7FAE7506}"/>
            </a:ext>
          </a:extLst>
        </xdr:cNvPr>
        <xdr:cNvSpPr/>
      </xdr:nvSpPr>
      <xdr:spPr>
        <a:xfrm>
          <a:off x="7806267" y="5109633"/>
          <a:ext cx="2912533" cy="6985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西暦</a:t>
          </a:r>
          <a:r>
            <a:rPr kumimoji="1" lang="en-US" altLang="ja-JP" sz="1100" b="1">
              <a:solidFill>
                <a:srgbClr val="FF0000"/>
              </a:solidFill>
            </a:rPr>
            <a:t>(</a:t>
          </a:r>
          <a:r>
            <a:rPr kumimoji="1" lang="ja-JP" altLang="en-US" sz="1100" b="1">
              <a:solidFill>
                <a:srgbClr val="FF0000"/>
              </a:solidFill>
            </a:rPr>
            <a:t>例</a:t>
          </a:r>
          <a:r>
            <a:rPr kumimoji="1" lang="en-US" altLang="ja-JP" sz="1100" b="1">
              <a:solidFill>
                <a:srgbClr val="FF0000"/>
              </a:solidFill>
            </a:rPr>
            <a:t>:2022/5/10)</a:t>
          </a:r>
          <a:r>
            <a:rPr kumimoji="1" lang="ja-JP" altLang="en-US" sz="1100" b="1">
              <a:solidFill>
                <a:srgbClr val="FF0000"/>
              </a:solidFill>
            </a:rPr>
            <a:t>で入力すれば令和に変換して表示</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8</xdr:col>
      <xdr:colOff>523875</xdr:colOff>
      <xdr:row>23</xdr:row>
      <xdr:rowOff>123825</xdr:rowOff>
    </xdr:from>
    <xdr:to>
      <xdr:col>13</xdr:col>
      <xdr:colOff>533400</xdr:colOff>
      <xdr:row>27</xdr:row>
      <xdr:rowOff>228600</xdr:rowOff>
    </xdr:to>
    <xdr:sp macro="" textlink="">
      <xdr:nvSpPr>
        <xdr:cNvPr id="2" name="テキスト ボックス 1">
          <a:extLst>
            <a:ext uri="{FF2B5EF4-FFF2-40B4-BE49-F238E27FC236}">
              <a16:creationId xmlns:a16="http://schemas.microsoft.com/office/drawing/2014/main" id="{C238AD33-649E-4A88-9A8C-A21B57B241C4}"/>
            </a:ext>
          </a:extLst>
        </xdr:cNvPr>
        <xdr:cNvSpPr txBox="1"/>
      </xdr:nvSpPr>
      <xdr:spPr>
        <a:xfrm>
          <a:off x="5734050" y="4505325"/>
          <a:ext cx="3819525" cy="942975"/>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注釈</a:t>
          </a:r>
          <a:r>
            <a:rPr kumimoji="1" lang="en-US" altLang="ja-JP" sz="1100"/>
            <a:t>(</a:t>
          </a:r>
          <a:r>
            <a:rPr kumimoji="1" lang="ja-JP" altLang="en-US" sz="1100"/>
            <a:t>提出時は削除してください</a:t>
          </a:r>
          <a:r>
            <a:rPr kumimoji="1" lang="en-US" altLang="ja-JP" sz="1100"/>
            <a:t>)</a:t>
          </a:r>
        </a:p>
        <a:p>
          <a:r>
            <a:rPr kumimoji="1" lang="ja-JP" altLang="en-US" sz="1100"/>
            <a:t>　事業名は「創薬ベンチャーエコシステム強化事業」</a:t>
          </a:r>
          <a:endParaRPr kumimoji="1" lang="en-US" altLang="ja-JP" sz="1100"/>
        </a:p>
        <a:p>
          <a:r>
            <a:rPr kumimoji="1" lang="ja-JP" altLang="en-US" sz="1100"/>
            <a:t>　プログラム名は空欄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194733</xdr:colOff>
      <xdr:row>40</xdr:row>
      <xdr:rowOff>110066</xdr:rowOff>
    </xdr:from>
    <xdr:to>
      <xdr:col>10</xdr:col>
      <xdr:colOff>431799</xdr:colOff>
      <xdr:row>46</xdr:row>
      <xdr:rowOff>160866</xdr:rowOff>
    </xdr:to>
    <xdr:sp macro="" textlink="">
      <xdr:nvSpPr>
        <xdr:cNvPr id="2" name="テキスト ボックス 1">
          <a:extLst>
            <a:ext uri="{FF2B5EF4-FFF2-40B4-BE49-F238E27FC236}">
              <a16:creationId xmlns:a16="http://schemas.microsoft.com/office/drawing/2014/main" id="{8937F1D9-DE5A-462A-BBBF-84CC00D60DA6}"/>
            </a:ext>
          </a:extLst>
        </xdr:cNvPr>
        <xdr:cNvSpPr txBox="1"/>
      </xdr:nvSpPr>
      <xdr:spPr>
        <a:xfrm>
          <a:off x="947208" y="7806266"/>
          <a:ext cx="6028266" cy="107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lang="ja-JP" altLang="ja-JP">
            <a:effectLst/>
          </a:endParaRPr>
        </a:p>
        <a:p>
          <a:endParaRPr kumimoji="1" lang="ja-JP" altLang="en-US" sz="1100"/>
        </a:p>
      </xdr:txBody>
    </xdr:sp>
    <xdr:clientData/>
  </xdr:twoCellAnchor>
  <xdr:twoCellAnchor>
    <xdr:from>
      <xdr:col>0</xdr:col>
      <xdr:colOff>29633</xdr:colOff>
      <xdr:row>151</xdr:row>
      <xdr:rowOff>123614</xdr:rowOff>
    </xdr:from>
    <xdr:to>
      <xdr:col>0</xdr:col>
      <xdr:colOff>351366</xdr:colOff>
      <xdr:row>153</xdr:row>
      <xdr:rowOff>55881</xdr:rowOff>
    </xdr:to>
    <xdr:sp macro="" textlink="">
      <xdr:nvSpPr>
        <xdr:cNvPr id="3" name="フローチャート: 結合子 2">
          <a:extLst>
            <a:ext uri="{FF2B5EF4-FFF2-40B4-BE49-F238E27FC236}">
              <a16:creationId xmlns:a16="http://schemas.microsoft.com/office/drawing/2014/main" id="{838933CC-06A5-479D-B136-96F74B261F68}"/>
            </a:ext>
          </a:extLst>
        </xdr:cNvPr>
        <xdr:cNvSpPr/>
      </xdr:nvSpPr>
      <xdr:spPr>
        <a:xfrm>
          <a:off x="29633" y="33289664"/>
          <a:ext cx="321733" cy="275167"/>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50800</xdr:colOff>
      <xdr:row>158</xdr:row>
      <xdr:rowOff>152401</xdr:rowOff>
    </xdr:from>
    <xdr:to>
      <xdr:col>0</xdr:col>
      <xdr:colOff>372533</xdr:colOff>
      <xdr:row>160</xdr:row>
      <xdr:rowOff>84667</xdr:rowOff>
    </xdr:to>
    <xdr:sp macro="" textlink="">
      <xdr:nvSpPr>
        <xdr:cNvPr id="4" name="フローチャート: 結合子 3">
          <a:extLst>
            <a:ext uri="{FF2B5EF4-FFF2-40B4-BE49-F238E27FC236}">
              <a16:creationId xmlns:a16="http://schemas.microsoft.com/office/drawing/2014/main" id="{98A48671-DA70-4C61-B7E0-6756BF62307F}"/>
            </a:ext>
          </a:extLst>
        </xdr:cNvPr>
        <xdr:cNvSpPr/>
      </xdr:nvSpPr>
      <xdr:spPr>
        <a:xfrm>
          <a:off x="50800" y="35166301"/>
          <a:ext cx="321733" cy="275166"/>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228600</xdr:colOff>
      <xdr:row>9</xdr:row>
      <xdr:rowOff>120015</xdr:rowOff>
    </xdr:from>
    <xdr:to>
      <xdr:col>16</xdr:col>
      <xdr:colOff>152400</xdr:colOff>
      <xdr:row>14</xdr:row>
      <xdr:rowOff>184785</xdr:rowOff>
    </xdr:to>
    <xdr:sp macro="" textlink="">
      <xdr:nvSpPr>
        <xdr:cNvPr id="5" name="テキスト ボックス 4">
          <a:extLst>
            <a:ext uri="{FF2B5EF4-FFF2-40B4-BE49-F238E27FC236}">
              <a16:creationId xmlns:a16="http://schemas.microsoft.com/office/drawing/2014/main" id="{AD65E5AA-0769-46DA-8D95-B518690D2C79}"/>
            </a:ext>
          </a:extLst>
        </xdr:cNvPr>
        <xdr:cNvSpPr txBox="1"/>
      </xdr:nvSpPr>
      <xdr:spPr>
        <a:xfrm>
          <a:off x="6088380" y="1948815"/>
          <a:ext cx="3413760" cy="902970"/>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注釈</a:t>
          </a:r>
          <a:r>
            <a:rPr kumimoji="1" lang="en-US" altLang="ja-JP" sz="1100"/>
            <a:t>(</a:t>
          </a:r>
          <a:r>
            <a:rPr kumimoji="1" lang="ja-JP" altLang="en-US" sz="1100"/>
            <a:t>このコメントは提出時に削除してください</a:t>
          </a:r>
          <a:r>
            <a:rPr kumimoji="1" lang="en-US" altLang="ja-JP" sz="1100"/>
            <a:t>)</a:t>
          </a:r>
        </a:p>
        <a:p>
          <a:endParaRPr kumimoji="1" lang="en-US" altLang="ja-JP" sz="1100"/>
        </a:p>
        <a:p>
          <a:r>
            <a:rPr kumimoji="1" lang="ja-JP" altLang="en-US" sz="1100"/>
            <a:t>　各項目の該当がない場合は「０件」、「該当なし」など</a:t>
          </a:r>
          <a:endParaRPr kumimoji="1" lang="en-US" altLang="ja-JP" sz="1100"/>
        </a:p>
        <a:p>
          <a:r>
            <a:rPr kumimoji="1" lang="ja-JP" altLang="en-US" sz="1100"/>
            <a:t>と記入願います。</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1" dT="2024-10-23T02:06:17.06" personId="{00000000-0000-0000-0000-000000000000}" id="{1993CC0F-795B-4892-9AD0-A5F69A19614D}">
    <text>課題管理番号はこちらも前年度記載することになりますか</text>
  </threadedComment>
  <threadedComment ref="D11" dT="2024-11-25T11:38:50.51" personId="{00000000-0000-0000-0000-000000000000}" id="{7F868DC6-EE97-47AE-B339-8FBDBFE349BC}" parentId="{1993CC0F-795B-4892-9AD0-A5F69A19614D}">
    <text>様式９（年度末報告書）は毎年度明けに提出いただくものですので、報告年度の課題管理番号のみでよいと思います。</text>
  </threadedComment>
</ThreadedComments>
</file>

<file path=xl/threadedComments/threadedComment2.xml><?xml version="1.0" encoding="utf-8"?>
<ThreadedComments xmlns="http://schemas.microsoft.com/office/spreadsheetml/2018/threadedcomments" xmlns:x="http://schemas.openxmlformats.org/spreadsheetml/2006/main">
  <threadedComment ref="C3" dT="2024-10-23T05:03:37.87" personId="{00000000-0000-0000-0000-000000000000}" id="{FC184ABB-E0D2-4CAF-A57F-A699BDB520C3}">
    <text>様式８の修正箇所と同様にSU事業用に修正しています（井上）</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D24C4-E35D-43AF-825A-D75E7058B87B}">
  <sheetPr>
    <tabColor rgb="FFFFC000"/>
    <pageSetUpPr fitToPage="1"/>
  </sheetPr>
  <dimension ref="A1:L41"/>
  <sheetViews>
    <sheetView showGridLines="0" tabSelected="1" zoomScale="90" zoomScaleNormal="90" workbookViewId="0">
      <selection activeCell="N8" sqref="N8"/>
    </sheetView>
  </sheetViews>
  <sheetFormatPr defaultColWidth="8.77734375" defaultRowHeight="13.2" x14ac:dyDescent="0.2"/>
  <cols>
    <col min="1" max="1" width="2.77734375" style="5" customWidth="1"/>
    <col min="2" max="2" width="14.109375" style="10" customWidth="1"/>
    <col min="3" max="3" width="12.77734375" style="5" customWidth="1"/>
    <col min="4" max="4" width="18.77734375" style="5" customWidth="1"/>
    <col min="5" max="5" width="20.88671875" style="5" customWidth="1"/>
    <col min="6" max="10" width="6.33203125" style="5" customWidth="1"/>
    <col min="11" max="11" width="3.109375" style="5" customWidth="1"/>
    <col min="12" max="12" width="6.33203125" style="5" customWidth="1"/>
    <col min="13" max="16384" width="8.77734375" style="5"/>
  </cols>
  <sheetData>
    <row r="1" spans="1:12" x14ac:dyDescent="0.2">
      <c r="A1" s="1"/>
      <c r="B1" s="2"/>
      <c r="C1" s="3"/>
      <c r="D1" s="3"/>
      <c r="E1" s="3"/>
      <c r="F1" s="3"/>
      <c r="G1" s="3"/>
      <c r="H1" s="3"/>
      <c r="I1" s="3"/>
      <c r="J1" s="3"/>
      <c r="K1" s="4"/>
    </row>
    <row r="2" spans="1:12" ht="14.4" x14ac:dyDescent="0.2">
      <c r="A2" s="6"/>
      <c r="B2" s="7" t="s">
        <v>8</v>
      </c>
      <c r="E2" s="8" t="s">
        <v>9</v>
      </c>
      <c r="K2" s="9"/>
    </row>
    <row r="3" spans="1:12" x14ac:dyDescent="0.2">
      <c r="A3" s="6"/>
      <c r="K3" s="9"/>
    </row>
    <row r="4" spans="1:12" x14ac:dyDescent="0.2">
      <c r="A4" s="6"/>
      <c r="B4" s="11" t="s">
        <v>10</v>
      </c>
      <c r="C4" s="12" t="s">
        <v>11</v>
      </c>
      <c r="D4" s="13">
        <v>6</v>
      </c>
      <c r="E4" s="14"/>
      <c r="F4" s="14"/>
      <c r="G4" s="14"/>
      <c r="H4" s="14"/>
      <c r="I4" s="14"/>
      <c r="J4" s="14"/>
      <c r="K4" s="15"/>
      <c r="L4" s="14"/>
    </row>
    <row r="5" spans="1:12" ht="8.1" customHeight="1" x14ac:dyDescent="0.2">
      <c r="A5" s="6"/>
      <c r="B5" s="16"/>
      <c r="C5" s="14"/>
      <c r="D5" s="17"/>
      <c r="E5" s="14"/>
      <c r="F5" s="14"/>
      <c r="G5" s="14"/>
      <c r="H5" s="14"/>
      <c r="I5" s="14"/>
      <c r="J5" s="14"/>
      <c r="K5" s="15"/>
      <c r="L5" s="14"/>
    </row>
    <row r="6" spans="1:12" x14ac:dyDescent="0.2">
      <c r="A6" s="6"/>
      <c r="B6" s="18" t="s">
        <v>12</v>
      </c>
      <c r="C6" s="19" t="s">
        <v>13</v>
      </c>
      <c r="D6" s="81" t="s">
        <v>14</v>
      </c>
      <c r="E6" s="82"/>
      <c r="F6" s="82"/>
      <c r="G6" s="82"/>
      <c r="H6" s="82"/>
      <c r="I6" s="82"/>
      <c r="J6" s="83"/>
      <c r="K6" s="15"/>
      <c r="L6" s="14"/>
    </row>
    <row r="7" spans="1:12" x14ac:dyDescent="0.2">
      <c r="A7" s="6"/>
      <c r="B7" s="20"/>
      <c r="C7" s="21" t="s">
        <v>15</v>
      </c>
      <c r="D7" s="84" t="s">
        <v>16</v>
      </c>
      <c r="E7" s="85"/>
      <c r="F7" s="85"/>
      <c r="G7" s="85"/>
      <c r="H7" s="85"/>
      <c r="I7" s="85"/>
      <c r="J7" s="86"/>
      <c r="K7" s="15"/>
      <c r="L7" s="14"/>
    </row>
    <row r="8" spans="1:12" x14ac:dyDescent="0.2">
      <c r="A8" s="6"/>
      <c r="B8" s="20"/>
      <c r="C8" s="21" t="s">
        <v>17</v>
      </c>
      <c r="D8" s="84" t="s">
        <v>18</v>
      </c>
      <c r="E8" s="85"/>
      <c r="F8" s="85"/>
      <c r="G8" s="85"/>
      <c r="H8" s="85"/>
      <c r="I8" s="85"/>
      <c r="J8" s="86"/>
      <c r="K8" s="15"/>
      <c r="L8" s="14"/>
    </row>
    <row r="9" spans="1:12" x14ac:dyDescent="0.2">
      <c r="A9" s="6"/>
      <c r="B9" s="22"/>
      <c r="C9" s="23" t="s">
        <v>19</v>
      </c>
      <c r="D9" s="87" t="s">
        <v>20</v>
      </c>
      <c r="E9" s="88"/>
      <c r="F9" s="88"/>
      <c r="G9" s="88"/>
      <c r="H9" s="88"/>
      <c r="I9" s="88"/>
      <c r="J9" s="89"/>
      <c r="K9" s="15"/>
      <c r="L9" s="14"/>
    </row>
    <row r="10" spans="1:12" x14ac:dyDescent="0.2">
      <c r="A10" s="6"/>
      <c r="B10" s="16"/>
      <c r="C10" s="14"/>
      <c r="D10" s="90"/>
      <c r="E10" s="90"/>
      <c r="F10" s="90"/>
      <c r="G10" s="90"/>
      <c r="H10" s="90"/>
      <c r="I10" s="90"/>
      <c r="J10" s="90"/>
      <c r="K10" s="15"/>
      <c r="L10" s="14"/>
    </row>
    <row r="11" spans="1:12" x14ac:dyDescent="0.2">
      <c r="A11" s="6"/>
      <c r="B11" s="18" t="s">
        <v>21</v>
      </c>
      <c r="C11" s="24" t="s">
        <v>22</v>
      </c>
      <c r="D11" s="91" t="s">
        <v>23</v>
      </c>
      <c r="E11" s="92"/>
      <c r="F11" s="93"/>
      <c r="G11" s="93"/>
      <c r="H11" s="93"/>
      <c r="I11" s="93"/>
      <c r="J11" s="93"/>
      <c r="K11" s="15"/>
      <c r="L11" s="14"/>
    </row>
    <row r="12" spans="1:12" ht="35.4" customHeight="1" x14ac:dyDescent="0.2">
      <c r="A12" s="6"/>
      <c r="B12" s="20"/>
      <c r="C12" s="26" t="s">
        <v>24</v>
      </c>
      <c r="D12" s="94" t="s">
        <v>281</v>
      </c>
      <c r="E12" s="95"/>
      <c r="F12" s="95"/>
      <c r="G12" s="95"/>
      <c r="H12" s="95"/>
      <c r="I12" s="95"/>
      <c r="J12" s="96"/>
      <c r="K12" s="9"/>
    </row>
    <row r="13" spans="1:12" ht="35.4" customHeight="1" x14ac:dyDescent="0.2">
      <c r="A13" s="6"/>
      <c r="B13" s="20"/>
      <c r="C13" s="27" t="s">
        <v>25</v>
      </c>
      <c r="D13" s="94" t="s">
        <v>282</v>
      </c>
      <c r="E13" s="95"/>
      <c r="F13" s="95"/>
      <c r="G13" s="95"/>
      <c r="H13" s="95"/>
      <c r="I13" s="95"/>
      <c r="J13" s="96"/>
      <c r="K13" s="9"/>
    </row>
    <row r="14" spans="1:12" ht="35.4" customHeight="1" x14ac:dyDescent="0.2">
      <c r="A14" s="6"/>
      <c r="B14" s="22"/>
      <c r="C14" s="22" t="s">
        <v>26</v>
      </c>
      <c r="D14" s="97"/>
      <c r="E14" s="98"/>
      <c r="F14" s="98"/>
      <c r="G14" s="98"/>
      <c r="H14" s="98"/>
      <c r="I14" s="98"/>
      <c r="J14" s="99"/>
      <c r="K14" s="9"/>
    </row>
    <row r="15" spans="1:12" x14ac:dyDescent="0.2">
      <c r="A15" s="6"/>
      <c r="B15" s="16"/>
      <c r="C15" s="14"/>
      <c r="D15" s="90"/>
      <c r="E15" s="90"/>
      <c r="F15" s="90"/>
      <c r="G15" s="90"/>
      <c r="H15" s="90"/>
      <c r="I15" s="90"/>
      <c r="J15" s="90"/>
      <c r="K15" s="15"/>
      <c r="L15" s="14"/>
    </row>
    <row r="16" spans="1:12" x14ac:dyDescent="0.2">
      <c r="A16" s="6"/>
      <c r="B16" s="18" t="s">
        <v>27</v>
      </c>
      <c r="C16" s="19" t="s">
        <v>13</v>
      </c>
      <c r="D16" s="81" t="s">
        <v>14</v>
      </c>
      <c r="E16" s="82"/>
      <c r="F16" s="82"/>
      <c r="G16" s="82"/>
      <c r="H16" s="82"/>
      <c r="I16" s="82"/>
      <c r="J16" s="83"/>
      <c r="K16" s="15"/>
      <c r="L16" s="14"/>
    </row>
    <row r="17" spans="1:12" x14ac:dyDescent="0.2">
      <c r="A17" s="6"/>
      <c r="B17" s="20"/>
      <c r="C17" s="21" t="s">
        <v>15</v>
      </c>
      <c r="D17" s="84" t="s">
        <v>28</v>
      </c>
      <c r="E17" s="85"/>
      <c r="F17" s="85"/>
      <c r="G17" s="85"/>
      <c r="H17" s="85"/>
      <c r="I17" s="85"/>
      <c r="J17" s="86"/>
      <c r="K17" s="15"/>
      <c r="L17" s="14"/>
    </row>
    <row r="18" spans="1:12" x14ac:dyDescent="0.2">
      <c r="A18" s="6"/>
      <c r="B18" s="20"/>
      <c r="C18" s="21" t="s">
        <v>17</v>
      </c>
      <c r="D18" s="84" t="s">
        <v>29</v>
      </c>
      <c r="E18" s="85"/>
      <c r="F18" s="85"/>
      <c r="G18" s="85"/>
      <c r="H18" s="85"/>
      <c r="I18" s="85"/>
      <c r="J18" s="86"/>
      <c r="K18" s="15"/>
      <c r="L18" s="14"/>
    </row>
    <row r="19" spans="1:12" x14ac:dyDescent="0.2">
      <c r="A19" s="6"/>
      <c r="B19" s="22"/>
      <c r="C19" s="23" t="s">
        <v>19</v>
      </c>
      <c r="D19" s="87" t="s">
        <v>30</v>
      </c>
      <c r="E19" s="88"/>
      <c r="F19" s="88"/>
      <c r="G19" s="88"/>
      <c r="H19" s="88"/>
      <c r="I19" s="88"/>
      <c r="J19" s="89"/>
      <c r="K19" s="15"/>
      <c r="L19" s="14"/>
    </row>
    <row r="20" spans="1:12" x14ac:dyDescent="0.2">
      <c r="A20" s="6"/>
      <c r="B20" s="16"/>
      <c r="C20" s="14"/>
      <c r="D20" s="100"/>
      <c r="E20" s="100"/>
      <c r="F20" s="100"/>
      <c r="G20" s="100"/>
      <c r="H20" s="100"/>
      <c r="I20" s="100"/>
      <c r="J20" s="100"/>
      <c r="K20" s="15"/>
      <c r="L20" s="14"/>
    </row>
    <row r="21" spans="1:12" x14ac:dyDescent="0.2">
      <c r="A21" s="6"/>
      <c r="B21" s="28" t="s">
        <v>31</v>
      </c>
      <c r="C21" s="29" t="s">
        <v>32</v>
      </c>
      <c r="D21" s="101">
        <v>45566</v>
      </c>
      <c r="E21" s="102"/>
      <c r="F21" s="103"/>
      <c r="G21" s="103"/>
      <c r="H21" s="103"/>
      <c r="I21" s="103"/>
      <c r="J21" s="104"/>
      <c r="K21" s="15"/>
      <c r="L21" s="14"/>
    </row>
    <row r="22" spans="1:12" x14ac:dyDescent="0.2">
      <c r="A22" s="6"/>
      <c r="B22" s="22"/>
      <c r="C22" s="30" t="s">
        <v>33</v>
      </c>
      <c r="D22" s="105">
        <v>47208</v>
      </c>
      <c r="E22" s="105"/>
      <c r="F22" s="106"/>
      <c r="G22" s="106"/>
      <c r="H22" s="106"/>
      <c r="I22" s="106"/>
      <c r="J22" s="107"/>
      <c r="K22" s="15"/>
      <c r="L22" s="14"/>
    </row>
    <row r="23" spans="1:12" x14ac:dyDescent="0.2">
      <c r="A23" s="6"/>
      <c r="B23" s="16"/>
      <c r="C23" s="14"/>
      <c r="D23" s="108" t="s">
        <v>34</v>
      </c>
      <c r="E23" s="108"/>
      <c r="F23" s="100"/>
      <c r="G23" s="100"/>
      <c r="H23" s="100"/>
      <c r="I23" s="100"/>
      <c r="J23" s="100"/>
      <c r="K23" s="15"/>
      <c r="L23" s="14"/>
    </row>
    <row r="24" spans="1:12" x14ac:dyDescent="0.2">
      <c r="A24" s="31"/>
      <c r="B24" s="32"/>
      <c r="C24" s="33"/>
      <c r="D24" s="109"/>
      <c r="E24" s="109"/>
      <c r="F24" s="109"/>
      <c r="G24" s="109"/>
      <c r="H24" s="109"/>
      <c r="I24" s="109"/>
      <c r="J24" s="109"/>
      <c r="K24" s="34"/>
      <c r="L24" s="14"/>
    </row>
    <row r="25" spans="1:12" x14ac:dyDescent="0.2">
      <c r="B25" s="16"/>
      <c r="C25" s="14"/>
      <c r="D25" s="14"/>
      <c r="E25" s="14"/>
      <c r="F25" s="14"/>
      <c r="G25" s="14"/>
      <c r="H25" s="14"/>
      <c r="I25" s="14"/>
      <c r="J25" s="14"/>
      <c r="K25" s="14"/>
      <c r="L25" s="14"/>
    </row>
    <row r="41" spans="2:2" x14ac:dyDescent="0.2">
      <c r="B41" s="67" t="s">
        <v>239</v>
      </c>
    </row>
  </sheetData>
  <phoneticPr fontId="6"/>
  <printOptions horizontalCentered="1"/>
  <pageMargins left="0.70866141732283472" right="0.31496062992125984" top="0.74803149606299213" bottom="0.74803149606299213" header="0.31496062992125984" footer="0.31496062992125984"/>
  <pageSetup paperSize="9" scale="89" orientation="portrait" r:id="rId1"/>
  <headerFooter scaleWithDoc="0">
    <oddFooter>&amp;R20240604</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6C82E-9F33-403F-A6A1-AE42A70C6FD2}">
  <dimension ref="A3:N65"/>
  <sheetViews>
    <sheetView showGridLines="0" zoomScaleNormal="100" zoomScaleSheetLayoutView="90" workbookViewId="0">
      <selection activeCell="R24" sqref="R24"/>
    </sheetView>
  </sheetViews>
  <sheetFormatPr defaultColWidth="9.44140625" defaultRowHeight="13.2" x14ac:dyDescent="0.2"/>
  <cols>
    <col min="1" max="1" width="9.44140625" style="14"/>
    <col min="2" max="2" width="1.88671875" style="14" customWidth="1"/>
    <col min="3" max="9" width="9.44140625" style="14"/>
    <col min="10" max="10" width="12.33203125" style="14" customWidth="1"/>
    <col min="11" max="11" width="17" style="14" customWidth="1"/>
    <col min="12" max="12" width="1.6640625" style="14" customWidth="1"/>
    <col min="13" max="16384" width="9.44140625" style="14"/>
  </cols>
  <sheetData>
    <row r="3" spans="1:14" x14ac:dyDescent="0.2">
      <c r="C3" s="164" t="s">
        <v>35</v>
      </c>
      <c r="D3" s="164"/>
    </row>
    <row r="4" spans="1:14" x14ac:dyDescent="0.2">
      <c r="I4" s="169" t="s">
        <v>36</v>
      </c>
      <c r="J4" s="169"/>
      <c r="K4" s="169"/>
    </row>
    <row r="5" spans="1:14" ht="17.100000000000001" customHeight="1" x14ac:dyDescent="0.2">
      <c r="J5" s="200">
        <v>45016</v>
      </c>
      <c r="K5" s="200"/>
      <c r="M5" s="14" t="s">
        <v>37</v>
      </c>
    </row>
    <row r="6" spans="1:14" ht="14.4" x14ac:dyDescent="0.2">
      <c r="H6" s="201" t="s">
        <v>38</v>
      </c>
      <c r="I6" s="201"/>
      <c r="J6" s="202" t="str">
        <f>'基本情報シート(添付不要)'!$D$11</f>
        <v>80ab0123456j0001</v>
      </c>
      <c r="K6" s="202"/>
    </row>
    <row r="7" spans="1:14" ht="17.100000000000001" customHeight="1" x14ac:dyDescent="0.2">
      <c r="J7" s="35"/>
      <c r="K7" s="36"/>
    </row>
    <row r="8" spans="1:14" ht="18" customHeight="1" x14ac:dyDescent="0.2">
      <c r="C8" s="205" t="s">
        <v>39</v>
      </c>
      <c r="D8" s="161"/>
      <c r="E8" s="161"/>
      <c r="F8" s="161"/>
      <c r="G8" s="161"/>
      <c r="H8" s="161"/>
      <c r="I8" s="161"/>
      <c r="J8" s="161"/>
      <c r="N8" s="37"/>
    </row>
    <row r="9" spans="1:14" x14ac:dyDescent="0.2">
      <c r="C9" s="205" t="s">
        <v>40</v>
      </c>
      <c r="D9" s="161"/>
      <c r="E9" s="161"/>
      <c r="F9" s="161"/>
      <c r="G9" s="161"/>
      <c r="H9" s="161"/>
      <c r="I9" s="161"/>
      <c r="J9" s="161"/>
    </row>
    <row r="10" spans="1:14" x14ac:dyDescent="0.2">
      <c r="G10" s="14" t="s">
        <v>41</v>
      </c>
    </row>
    <row r="11" spans="1:14" ht="14.4" customHeight="1" x14ac:dyDescent="0.2">
      <c r="H11" s="14" t="s">
        <v>42</v>
      </c>
      <c r="I11" s="206"/>
      <c r="J11" s="206"/>
      <c r="K11" s="206"/>
      <c r="M11" s="14" t="s">
        <v>43</v>
      </c>
    </row>
    <row r="12" spans="1:14" ht="27" customHeight="1" x14ac:dyDescent="0.2">
      <c r="H12" s="14" t="s">
        <v>44</v>
      </c>
      <c r="I12" s="207" t="str">
        <f>'基本情報シート(添付不要)'!$D$6</f>
        <v>国立大学法人 日本医療研究開発大学</v>
      </c>
      <c r="J12" s="207"/>
      <c r="K12" s="207"/>
      <c r="M12" s="38" t="s">
        <v>45</v>
      </c>
    </row>
    <row r="13" spans="1:14" ht="14.4" customHeight="1" x14ac:dyDescent="0.2">
      <c r="H13" s="14" t="s">
        <v>46</v>
      </c>
      <c r="I13" s="203" t="str">
        <f>'基本情報シート(添付不要)'!D8</f>
        <v>医学研究院長</v>
      </c>
      <c r="J13" s="203"/>
      <c r="K13" s="203"/>
      <c r="M13" s="38" t="s">
        <v>45</v>
      </c>
    </row>
    <row r="14" spans="1:14" ht="14.4" customHeight="1" x14ac:dyDescent="0.2">
      <c r="H14" s="14" t="s">
        <v>47</v>
      </c>
      <c r="I14" s="203" t="str">
        <f>'基本情報シート(添付不要)'!D9</f>
        <v>日本　太郎</v>
      </c>
      <c r="J14" s="203"/>
      <c r="K14" s="203"/>
      <c r="M14" s="38" t="s">
        <v>45</v>
      </c>
    </row>
    <row r="15" spans="1:14" x14ac:dyDescent="0.2">
      <c r="C15" s="39"/>
      <c r="D15" s="5"/>
      <c r="E15" s="5"/>
      <c r="F15" s="5"/>
      <c r="G15" s="5"/>
      <c r="H15" s="5"/>
      <c r="I15" s="5"/>
      <c r="J15" s="5"/>
    </row>
    <row r="16" spans="1:14" ht="17.25" customHeight="1" x14ac:dyDescent="0.2">
      <c r="A16" s="40" t="s">
        <v>48</v>
      </c>
      <c r="C16" s="204" t="s">
        <v>231</v>
      </c>
      <c r="D16" s="204"/>
      <c r="E16" s="204"/>
      <c r="F16" s="204"/>
      <c r="G16" s="204"/>
      <c r="H16" s="204"/>
      <c r="I16" s="204"/>
      <c r="J16" s="204"/>
      <c r="K16" s="204"/>
      <c r="L16" s="37"/>
      <c r="M16" s="38"/>
    </row>
    <row r="17" spans="1:12" ht="16.2" x14ac:dyDescent="0.2">
      <c r="C17" s="194" t="s">
        <v>234</v>
      </c>
      <c r="D17" s="194"/>
      <c r="E17" s="194"/>
      <c r="F17" s="194"/>
      <c r="G17" s="194"/>
      <c r="H17" s="195"/>
      <c r="I17" s="195"/>
      <c r="J17" s="195"/>
      <c r="K17" s="195"/>
      <c r="L17" s="195"/>
    </row>
    <row r="19" spans="1:12" x14ac:dyDescent="0.2">
      <c r="C19" s="164" t="s">
        <v>238</v>
      </c>
      <c r="D19" s="164"/>
      <c r="E19" s="164"/>
      <c r="F19" s="164"/>
      <c r="G19" s="164"/>
      <c r="H19" s="164"/>
      <c r="I19" s="164"/>
      <c r="J19" s="164"/>
      <c r="K19" s="164"/>
    </row>
    <row r="20" spans="1:12" x14ac:dyDescent="0.2">
      <c r="C20" s="164" t="s">
        <v>232</v>
      </c>
      <c r="D20" s="196"/>
      <c r="E20" s="196"/>
      <c r="F20" s="196"/>
      <c r="G20" s="196"/>
      <c r="H20" s="196"/>
      <c r="I20" s="196"/>
      <c r="J20" s="196"/>
      <c r="K20" s="196"/>
    </row>
    <row r="21" spans="1:12" x14ac:dyDescent="0.2">
      <c r="C21" s="164" t="s">
        <v>49</v>
      </c>
      <c r="D21" s="196"/>
      <c r="E21" s="196"/>
      <c r="F21" s="196"/>
      <c r="G21" s="196"/>
      <c r="H21" s="196"/>
      <c r="I21" s="196"/>
      <c r="J21" s="196"/>
      <c r="K21" s="196"/>
    </row>
    <row r="22" spans="1:12" x14ac:dyDescent="0.2">
      <c r="D22" s="5"/>
      <c r="E22" s="5"/>
      <c r="F22" s="5"/>
      <c r="G22" s="5"/>
      <c r="H22" s="5"/>
      <c r="I22" s="5"/>
      <c r="J22" s="5"/>
      <c r="K22" s="5"/>
    </row>
    <row r="23" spans="1:12" x14ac:dyDescent="0.2">
      <c r="D23" s="5"/>
      <c r="E23" s="5"/>
      <c r="F23" s="5"/>
      <c r="G23" s="5"/>
      <c r="H23" s="5"/>
      <c r="I23" s="5"/>
      <c r="J23" s="5"/>
      <c r="K23" s="5"/>
    </row>
    <row r="24" spans="1:12" x14ac:dyDescent="0.2">
      <c r="C24" s="169" t="s">
        <v>50</v>
      </c>
      <c r="D24" s="197"/>
      <c r="E24" s="197"/>
      <c r="F24" s="197"/>
      <c r="G24" s="197"/>
      <c r="H24" s="197"/>
      <c r="I24" s="197"/>
      <c r="J24" s="197"/>
      <c r="K24" s="197"/>
    </row>
    <row r="25" spans="1:12" x14ac:dyDescent="0.2">
      <c r="C25" s="198" t="s">
        <v>51</v>
      </c>
      <c r="D25" s="199"/>
      <c r="E25" s="5"/>
      <c r="F25" s="5"/>
      <c r="G25" s="5"/>
      <c r="H25" s="5"/>
      <c r="I25" s="5"/>
      <c r="J25" s="5"/>
      <c r="K25" s="5"/>
    </row>
    <row r="26" spans="1:12" ht="20.100000000000001" customHeight="1" x14ac:dyDescent="0.2">
      <c r="A26" s="40" t="s">
        <v>48</v>
      </c>
      <c r="C26" s="177" t="s">
        <v>24</v>
      </c>
      <c r="D26" s="178"/>
      <c r="E26" s="179" t="str">
        <f>IF('基本情報シート(添付不要)'!$D$12="","",'基本情報シート(添付不要)'!$D$12)</f>
        <v>橋渡し研究プログラム</v>
      </c>
      <c r="F26" s="180"/>
      <c r="G26" s="180"/>
      <c r="H26" s="180"/>
      <c r="I26" s="180"/>
      <c r="J26" s="180"/>
      <c r="K26" s="181"/>
    </row>
    <row r="27" spans="1:12" ht="20.100000000000001" customHeight="1" x14ac:dyDescent="0.2">
      <c r="A27" s="40" t="s">
        <v>48</v>
      </c>
      <c r="C27" s="182" t="s">
        <v>25</v>
      </c>
      <c r="D27" s="183"/>
      <c r="E27" s="184" t="str">
        <f>IF('基本情報シート(添付不要)'!$D$13="","",'基本情報シート(添付不要)'!$D$13)</f>
        <v>大学発医療系スタートアップ支援プログラム</v>
      </c>
      <c r="F27" s="185"/>
      <c r="G27" s="185"/>
      <c r="H27" s="185"/>
      <c r="I27" s="185"/>
      <c r="J27" s="185"/>
      <c r="K27" s="186"/>
    </row>
    <row r="28" spans="1:12" ht="21.6" customHeight="1" x14ac:dyDescent="0.2">
      <c r="A28" s="191" t="s">
        <v>48</v>
      </c>
      <c r="C28" s="177" t="s">
        <v>26</v>
      </c>
      <c r="D28" s="192"/>
      <c r="E28" s="179" t="str">
        <f>IF('基本情報シート(添付不要)'!$D$14="","",'基本情報シート(添付不要)'!$D$14)</f>
        <v/>
      </c>
      <c r="F28" s="180"/>
      <c r="G28" s="180"/>
      <c r="H28" s="180"/>
      <c r="I28" s="180"/>
      <c r="J28" s="180"/>
      <c r="K28" s="181"/>
    </row>
    <row r="29" spans="1:12" ht="21.6" customHeight="1" x14ac:dyDescent="0.2">
      <c r="A29" s="191"/>
      <c r="C29" s="182"/>
      <c r="D29" s="193"/>
      <c r="E29" s="184"/>
      <c r="F29" s="185"/>
      <c r="G29" s="185"/>
      <c r="H29" s="185"/>
      <c r="I29" s="185"/>
      <c r="J29" s="185"/>
      <c r="K29" s="186"/>
    </row>
    <row r="30" spans="1:12" ht="20.399999999999999" customHeight="1" x14ac:dyDescent="0.2">
      <c r="A30" s="40" t="s">
        <v>48</v>
      </c>
      <c r="C30" s="187" t="s">
        <v>52</v>
      </c>
      <c r="D30" s="23" t="s">
        <v>13</v>
      </c>
      <c r="E30" s="188" t="str">
        <f>'基本情報シート(添付不要)'!$D$16</f>
        <v>国立大学法人 日本医療研究開発大学</v>
      </c>
      <c r="F30" s="189"/>
      <c r="G30" s="189"/>
      <c r="H30" s="189"/>
      <c r="I30" s="189"/>
      <c r="J30" s="189"/>
      <c r="K30" s="190"/>
    </row>
    <row r="31" spans="1:12" ht="20.399999999999999" customHeight="1" x14ac:dyDescent="0.2">
      <c r="A31" s="40" t="s">
        <v>48</v>
      </c>
      <c r="C31" s="170"/>
      <c r="D31" s="41" t="s">
        <v>15</v>
      </c>
      <c r="E31" s="188" t="str">
        <f>'基本情報シート(添付不要)'!$D$17</f>
        <v>研究開発室</v>
      </c>
      <c r="F31" s="189"/>
      <c r="G31" s="189"/>
      <c r="H31" s="189"/>
      <c r="I31" s="189"/>
      <c r="J31" s="189"/>
      <c r="K31" s="190"/>
    </row>
    <row r="32" spans="1:12" ht="20.399999999999999" customHeight="1" x14ac:dyDescent="0.2">
      <c r="A32" s="40" t="s">
        <v>48</v>
      </c>
      <c r="C32" s="170"/>
      <c r="D32" s="41" t="s">
        <v>17</v>
      </c>
      <c r="E32" s="188" t="str">
        <f>'基本情報シート(添付不要)'!$D$18</f>
        <v>室長</v>
      </c>
      <c r="F32" s="189"/>
      <c r="G32" s="189"/>
      <c r="H32" s="189"/>
      <c r="I32" s="189"/>
      <c r="J32" s="189"/>
      <c r="K32" s="190"/>
    </row>
    <row r="33" spans="1:11" ht="20.399999999999999" customHeight="1" x14ac:dyDescent="0.2">
      <c r="A33" s="40" t="s">
        <v>48</v>
      </c>
      <c r="C33" s="170"/>
      <c r="D33" s="41" t="s">
        <v>19</v>
      </c>
      <c r="E33" s="188" t="str">
        <f>'基本情報シート(添付不要)'!$D$19</f>
        <v>栄目戸　太郎</v>
      </c>
      <c r="F33" s="189"/>
      <c r="G33" s="189"/>
      <c r="H33" s="189"/>
      <c r="I33" s="189"/>
      <c r="J33" s="189"/>
      <c r="K33" s="190"/>
    </row>
    <row r="34" spans="1:11" ht="18" customHeight="1" x14ac:dyDescent="0.2">
      <c r="C34" s="167" t="s">
        <v>53</v>
      </c>
      <c r="D34" s="174"/>
      <c r="E34" s="175">
        <f>'基本情報シート(添付不要)'!D21</f>
        <v>45566</v>
      </c>
      <c r="F34" s="176"/>
      <c r="G34" s="42" t="s">
        <v>54</v>
      </c>
      <c r="H34" s="176">
        <f>'基本情報シート(添付不要)'!D22</f>
        <v>47208</v>
      </c>
      <c r="I34" s="176"/>
      <c r="J34" s="42"/>
      <c r="K34" s="43"/>
    </row>
    <row r="36" spans="1:11" x14ac:dyDescent="0.2">
      <c r="C36" s="162" t="s">
        <v>55</v>
      </c>
      <c r="D36" s="162"/>
      <c r="E36" s="162"/>
      <c r="F36" s="162"/>
      <c r="G36" s="162"/>
      <c r="H36" s="162"/>
      <c r="I36" s="162"/>
      <c r="J36" s="162"/>
      <c r="K36" s="162"/>
    </row>
    <row r="37" spans="1:11" x14ac:dyDescent="0.2">
      <c r="C37" s="162"/>
      <c r="D37" s="162"/>
      <c r="E37" s="162"/>
      <c r="F37" s="162"/>
      <c r="G37" s="162"/>
      <c r="H37" s="162"/>
      <c r="I37" s="162"/>
      <c r="J37" s="162"/>
      <c r="K37" s="162"/>
    </row>
    <row r="38" spans="1:11" x14ac:dyDescent="0.2">
      <c r="C38" s="44"/>
      <c r="D38" s="44"/>
      <c r="E38" s="44"/>
      <c r="F38" s="44"/>
      <c r="G38" s="44"/>
      <c r="H38" s="44"/>
      <c r="I38" s="44"/>
      <c r="J38" s="44"/>
      <c r="K38" s="44"/>
    </row>
    <row r="39" spans="1:11" x14ac:dyDescent="0.2">
      <c r="C39" s="14" t="s">
        <v>56</v>
      </c>
    </row>
    <row r="40" spans="1:11" ht="18" customHeight="1" x14ac:dyDescent="0.2">
      <c r="C40" s="169" t="s">
        <v>57</v>
      </c>
      <c r="D40" s="169"/>
      <c r="E40" s="169"/>
      <c r="F40" s="169"/>
      <c r="G40" s="169"/>
      <c r="H40" s="169"/>
      <c r="I40" s="169"/>
      <c r="J40" s="169"/>
      <c r="K40" s="169"/>
    </row>
    <row r="41" spans="1:11" x14ac:dyDescent="0.2">
      <c r="K41" s="14" t="s">
        <v>0</v>
      </c>
    </row>
    <row r="42" spans="1:11" ht="36.6" customHeight="1" x14ac:dyDescent="0.2">
      <c r="C42" s="165"/>
      <c r="D42" s="166"/>
      <c r="E42" s="166"/>
      <c r="F42" s="170" t="s">
        <v>58</v>
      </c>
      <c r="G42" s="171"/>
      <c r="H42" s="172" t="s">
        <v>59</v>
      </c>
      <c r="I42" s="173"/>
      <c r="J42" s="172" t="s">
        <v>60</v>
      </c>
      <c r="K42" s="173"/>
    </row>
    <row r="43" spans="1:11" x14ac:dyDescent="0.2">
      <c r="C43" s="165" t="s">
        <v>61</v>
      </c>
      <c r="D43" s="166"/>
      <c r="E43" s="166"/>
      <c r="F43" s="167"/>
      <c r="G43" s="168"/>
      <c r="H43" s="167"/>
      <c r="I43" s="168"/>
      <c r="J43" s="167"/>
      <c r="K43" s="168"/>
    </row>
    <row r="44" spans="1:11" x14ac:dyDescent="0.2">
      <c r="C44" s="165" t="s">
        <v>62</v>
      </c>
      <c r="D44" s="166"/>
      <c r="E44" s="166"/>
      <c r="F44" s="167"/>
      <c r="G44" s="168"/>
      <c r="H44" s="167"/>
      <c r="I44" s="168"/>
      <c r="J44" s="167"/>
      <c r="K44" s="168"/>
    </row>
    <row r="48" spans="1:11" ht="13.35" customHeight="1" x14ac:dyDescent="0.2">
      <c r="C48" s="163" t="s">
        <v>63</v>
      </c>
      <c r="D48" s="161"/>
      <c r="E48" s="161"/>
    </row>
    <row r="49" spans="3:11" x14ac:dyDescent="0.2">
      <c r="K49" s="14" t="s">
        <v>0</v>
      </c>
    </row>
    <row r="50" spans="3:11" x14ac:dyDescent="0.2">
      <c r="C50" s="41" t="s">
        <v>64</v>
      </c>
      <c r="D50" s="41" t="s">
        <v>65</v>
      </c>
      <c r="E50" s="41" t="s">
        <v>66</v>
      </c>
      <c r="F50" s="41" t="s">
        <v>67</v>
      </c>
      <c r="G50" s="41" t="s">
        <v>68</v>
      </c>
      <c r="H50" s="41" t="s">
        <v>69</v>
      </c>
      <c r="I50" s="41" t="s">
        <v>70</v>
      </c>
      <c r="J50" s="41" t="s">
        <v>71</v>
      </c>
      <c r="K50" s="41" t="s">
        <v>72</v>
      </c>
    </row>
    <row r="51" spans="3:11" x14ac:dyDescent="0.2">
      <c r="C51" s="41"/>
      <c r="D51" s="41"/>
      <c r="E51" s="41"/>
      <c r="F51" s="41"/>
      <c r="G51" s="41"/>
      <c r="H51" s="41"/>
      <c r="I51" s="41"/>
      <c r="J51" s="41"/>
      <c r="K51" s="41"/>
    </row>
    <row r="52" spans="3:11" x14ac:dyDescent="0.2">
      <c r="C52" s="41"/>
      <c r="D52" s="41"/>
      <c r="E52" s="41"/>
      <c r="F52" s="41"/>
      <c r="G52" s="41"/>
      <c r="H52" s="41"/>
      <c r="I52" s="41"/>
      <c r="J52" s="41"/>
      <c r="K52" s="41"/>
    </row>
    <row r="53" spans="3:11" x14ac:dyDescent="0.2">
      <c r="C53" s="164" t="s">
        <v>73</v>
      </c>
      <c r="D53" s="164"/>
      <c r="E53" s="164"/>
      <c r="F53" s="164"/>
      <c r="G53" s="164"/>
      <c r="H53" s="164"/>
      <c r="I53" s="164"/>
      <c r="J53" s="164"/>
      <c r="K53" s="164"/>
    </row>
    <row r="56" spans="3:11" x14ac:dyDescent="0.2">
      <c r="C56" s="160" t="s">
        <v>74</v>
      </c>
      <c r="D56" s="161"/>
    </row>
    <row r="57" spans="3:11" x14ac:dyDescent="0.2">
      <c r="C57" s="164" t="s">
        <v>75</v>
      </c>
      <c r="D57" s="161"/>
      <c r="E57" s="161"/>
      <c r="F57" s="161"/>
      <c r="G57" s="161"/>
      <c r="H57" s="161"/>
      <c r="I57" s="161"/>
      <c r="J57" s="161"/>
      <c r="K57" s="161"/>
    </row>
    <row r="58" spans="3:11" x14ac:dyDescent="0.2">
      <c r="C58" s="160" t="s">
        <v>76</v>
      </c>
      <c r="D58" s="161"/>
      <c r="E58" s="161"/>
      <c r="F58" s="161"/>
      <c r="G58" s="161"/>
      <c r="H58" s="161"/>
      <c r="I58" s="161"/>
      <c r="J58" s="161"/>
      <c r="K58" s="161"/>
    </row>
    <row r="59" spans="3:11" x14ac:dyDescent="0.2">
      <c r="C59" s="164" t="s">
        <v>77</v>
      </c>
      <c r="D59" s="164"/>
      <c r="E59" s="161"/>
      <c r="F59" s="161"/>
      <c r="G59" s="161"/>
      <c r="H59" s="161"/>
      <c r="I59" s="161"/>
      <c r="J59" s="161"/>
      <c r="K59" s="161"/>
    </row>
    <row r="60" spans="3:11" x14ac:dyDescent="0.2">
      <c r="C60" s="160" t="s">
        <v>78</v>
      </c>
      <c r="D60" s="161"/>
      <c r="E60" s="161"/>
      <c r="F60" s="161"/>
      <c r="G60" s="161"/>
      <c r="H60" s="161"/>
      <c r="I60" s="161"/>
      <c r="J60" s="161"/>
      <c r="K60" s="161"/>
    </row>
    <row r="61" spans="3:11" ht="13.35" customHeight="1" x14ac:dyDescent="0.2">
      <c r="C61" s="162" t="s">
        <v>79</v>
      </c>
      <c r="D61" s="162"/>
      <c r="E61" s="162"/>
      <c r="F61" s="162"/>
      <c r="G61" s="162"/>
      <c r="H61" s="162"/>
      <c r="I61" s="162"/>
      <c r="J61" s="162"/>
      <c r="K61" s="162"/>
    </row>
    <row r="62" spans="3:11" x14ac:dyDescent="0.2">
      <c r="C62" s="162"/>
      <c r="D62" s="162"/>
      <c r="E62" s="162"/>
      <c r="F62" s="162"/>
      <c r="G62" s="162"/>
      <c r="H62" s="162"/>
      <c r="I62" s="162"/>
      <c r="J62" s="162"/>
      <c r="K62" s="162"/>
    </row>
    <row r="63" spans="3:11" x14ac:dyDescent="0.2">
      <c r="C63" s="162"/>
      <c r="D63" s="162"/>
      <c r="E63" s="162"/>
      <c r="F63" s="162"/>
      <c r="G63" s="162"/>
      <c r="H63" s="162"/>
      <c r="I63" s="162"/>
      <c r="J63" s="162"/>
      <c r="K63" s="162"/>
    </row>
    <row r="64" spans="3:11" x14ac:dyDescent="0.2">
      <c r="C64" s="162"/>
      <c r="D64" s="162"/>
      <c r="E64" s="162"/>
      <c r="F64" s="162"/>
      <c r="G64" s="162"/>
      <c r="H64" s="162"/>
      <c r="I64" s="162"/>
      <c r="J64" s="162"/>
      <c r="K64" s="162"/>
    </row>
    <row r="65" spans="3:11" ht="86.4" customHeight="1" x14ac:dyDescent="0.2">
      <c r="C65" s="162"/>
      <c r="D65" s="162"/>
      <c r="E65" s="162"/>
      <c r="F65" s="162"/>
      <c r="G65" s="162"/>
      <c r="H65" s="162"/>
      <c r="I65" s="162"/>
      <c r="J65" s="162"/>
      <c r="K65" s="162"/>
    </row>
  </sheetData>
  <mergeCells count="55">
    <mergeCell ref="I14:K14"/>
    <mergeCell ref="C16:K16"/>
    <mergeCell ref="C8:J8"/>
    <mergeCell ref="C9:J9"/>
    <mergeCell ref="I11:K11"/>
    <mergeCell ref="I12:K12"/>
    <mergeCell ref="I13:K13"/>
    <mergeCell ref="C3:D3"/>
    <mergeCell ref="I4:K4"/>
    <mergeCell ref="J5:K5"/>
    <mergeCell ref="H6:I6"/>
    <mergeCell ref="J6:K6"/>
    <mergeCell ref="A28:A29"/>
    <mergeCell ref="C28:D29"/>
    <mergeCell ref="E28:K29"/>
    <mergeCell ref="C17:L17"/>
    <mergeCell ref="C19:K19"/>
    <mergeCell ref="C20:K20"/>
    <mergeCell ref="C21:K21"/>
    <mergeCell ref="C24:K24"/>
    <mergeCell ref="C25:D25"/>
    <mergeCell ref="C34:D34"/>
    <mergeCell ref="E34:F34"/>
    <mergeCell ref="H34:I34"/>
    <mergeCell ref="C26:D26"/>
    <mergeCell ref="E26:K26"/>
    <mergeCell ref="C27:D27"/>
    <mergeCell ref="E27:K27"/>
    <mergeCell ref="C30:C33"/>
    <mergeCell ref="E30:K30"/>
    <mergeCell ref="E31:K31"/>
    <mergeCell ref="E32:K32"/>
    <mergeCell ref="E33:K33"/>
    <mergeCell ref="C36:K37"/>
    <mergeCell ref="C40:K40"/>
    <mergeCell ref="C42:E42"/>
    <mergeCell ref="F42:G42"/>
    <mergeCell ref="H42:I42"/>
    <mergeCell ref="J42:K42"/>
    <mergeCell ref="C43:E43"/>
    <mergeCell ref="F43:G43"/>
    <mergeCell ref="H43:I43"/>
    <mergeCell ref="J43:K43"/>
    <mergeCell ref="C44:E44"/>
    <mergeCell ref="F44:G44"/>
    <mergeCell ref="H44:I44"/>
    <mergeCell ref="J44:K44"/>
    <mergeCell ref="C60:K60"/>
    <mergeCell ref="C61:K65"/>
    <mergeCell ref="C48:E48"/>
    <mergeCell ref="C53:K53"/>
    <mergeCell ref="C56:D56"/>
    <mergeCell ref="C57:K57"/>
    <mergeCell ref="C58:K58"/>
    <mergeCell ref="C59:K59"/>
  </mergeCells>
  <phoneticPr fontId="6"/>
  <printOptions horizontalCentered="1"/>
  <pageMargins left="0.51181102362204722" right="0.31496062992125984" top="0.74803149606299213" bottom="0.55118110236220474" header="0.31496062992125984" footer="0.31496062992125984"/>
  <pageSetup paperSize="9" scale="95" orientation="portrait" r:id="rId1"/>
  <headerFooter scaleWithDoc="0">
    <oddFooter>&amp;C&amp;P&amp;R20241130</oddFooter>
  </headerFooter>
  <rowBreaks count="1" manualBreakCount="1">
    <brk id="54" min="1" max="11"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98ECE-75AC-46DE-8379-7F7D549FE445}">
  <dimension ref="A1:BY83"/>
  <sheetViews>
    <sheetView zoomScale="70" zoomScaleNormal="70" workbookViewId="0">
      <pane ySplit="14" topLeftCell="A60" activePane="bottomLeft" state="frozen"/>
      <selection pane="bottomLeft" activeCell="J10" sqref="J10"/>
    </sheetView>
  </sheetViews>
  <sheetFormatPr defaultColWidth="8.6640625" defaultRowHeight="13.2" x14ac:dyDescent="0.2"/>
  <cols>
    <col min="1" max="1" width="3.6640625" style="112" customWidth="1"/>
    <col min="2" max="2" width="22.109375" style="112" customWidth="1"/>
    <col min="3" max="5" width="4.6640625" style="112" customWidth="1"/>
    <col min="6" max="12" width="17.33203125" style="112" customWidth="1"/>
    <col min="13" max="15" width="17.33203125" style="157" customWidth="1"/>
    <col min="16" max="16" width="17.33203125" style="158" customWidth="1"/>
    <col min="17" max="17" width="15.109375" style="158" customWidth="1"/>
    <col min="18" max="18" width="15.109375" style="157" customWidth="1"/>
    <col min="19" max="19" width="15.109375" style="159" customWidth="1"/>
    <col min="20" max="24" width="15.109375" style="157" customWidth="1"/>
    <col min="25" max="25" width="15.109375" style="159" customWidth="1"/>
    <col min="26" max="30" width="15.109375" style="157" customWidth="1"/>
    <col min="31" max="31" width="15.109375" style="159" customWidth="1"/>
    <col min="32" max="36" width="15.109375" style="157" customWidth="1"/>
    <col min="37" max="37" width="15.109375" style="159" customWidth="1"/>
    <col min="38" max="42" width="15.109375" style="157" customWidth="1"/>
    <col min="43" max="43" width="15.109375" style="159" customWidth="1"/>
    <col min="44" max="48" width="15.109375" style="157" customWidth="1"/>
    <col min="49" max="49" width="15.109375" style="159" customWidth="1"/>
    <col min="50" max="54" width="15.109375" style="157" customWidth="1"/>
    <col min="55" max="55" width="15.109375" style="159" customWidth="1"/>
    <col min="56" max="60" width="15.109375" style="157" customWidth="1"/>
    <col min="61" max="61" width="15.109375" style="159" customWidth="1"/>
    <col min="62" max="66" width="15.109375" style="157" customWidth="1"/>
    <col min="67" max="67" width="15.109375" style="159" customWidth="1"/>
    <col min="68" max="72" width="15.109375" style="157" customWidth="1"/>
    <col min="73" max="73" width="15.109375" style="159" customWidth="1"/>
    <col min="74" max="76" width="15.109375" style="157" customWidth="1"/>
    <col min="77" max="77" width="15.109375" style="159" customWidth="1"/>
    <col min="78" max="16384" width="8.6640625" style="112"/>
  </cols>
  <sheetData>
    <row r="1" spans="1:77" ht="27.9" customHeight="1" x14ac:dyDescent="0.2">
      <c r="A1" s="213" t="s">
        <v>240</v>
      </c>
      <c r="B1" s="213"/>
      <c r="C1" s="213"/>
      <c r="D1" s="213"/>
      <c r="E1" s="213"/>
      <c r="F1" s="213"/>
      <c r="G1" s="213"/>
      <c r="H1" s="213"/>
      <c r="I1" s="213"/>
      <c r="J1" s="213"/>
      <c r="K1" s="213"/>
      <c r="L1" s="213"/>
      <c r="M1" s="213"/>
      <c r="N1" s="213"/>
      <c r="O1" s="213"/>
      <c r="P1" s="110"/>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c r="BY1" s="111"/>
    </row>
    <row r="2" spans="1:77" s="116" customFormat="1" ht="18.899999999999999" customHeight="1" x14ac:dyDescent="0.2">
      <c r="A2" s="113"/>
      <c r="B2" s="113"/>
      <c r="C2" s="113"/>
      <c r="D2" s="113"/>
      <c r="E2" s="113"/>
      <c r="F2" s="113"/>
      <c r="G2" s="113"/>
      <c r="H2" s="113"/>
      <c r="I2" s="113"/>
      <c r="J2" s="113"/>
      <c r="K2" s="113"/>
      <c r="L2" s="113"/>
      <c r="M2" s="113"/>
      <c r="N2" s="114"/>
      <c r="O2" s="115" t="s">
        <v>241</v>
      </c>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row>
    <row r="3" spans="1:77" s="116" customFormat="1" ht="18.899999999999999" customHeight="1" x14ac:dyDescent="0.2">
      <c r="A3" s="214" t="s">
        <v>242</v>
      </c>
      <c r="B3" s="214"/>
      <c r="C3" s="215"/>
      <c r="D3" s="215"/>
      <c r="E3" s="215"/>
      <c r="F3" s="215"/>
      <c r="G3" s="215"/>
      <c r="H3" s="215"/>
      <c r="I3" s="215"/>
      <c r="J3" s="117"/>
      <c r="K3" s="117"/>
      <c r="L3" s="117"/>
      <c r="P3" s="116" t="s">
        <v>243</v>
      </c>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row>
    <row r="4" spans="1:77" s="116" customFormat="1" ht="18.899999999999999" customHeight="1" x14ac:dyDescent="0.2">
      <c r="A4" s="214" t="s">
        <v>244</v>
      </c>
      <c r="B4" s="214"/>
      <c r="C4" s="215"/>
      <c r="D4" s="215"/>
      <c r="E4" s="215"/>
      <c r="F4" s="215"/>
      <c r="G4" s="215"/>
      <c r="H4" s="215"/>
      <c r="I4" s="215"/>
      <c r="N4" s="117"/>
      <c r="O4" s="117"/>
      <c r="P4" s="117"/>
      <c r="Q4" s="117"/>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row>
    <row r="5" spans="1:77" s="116" customFormat="1" ht="18.899999999999999" customHeight="1" x14ac:dyDescent="0.2">
      <c r="A5" s="210" t="s">
        <v>245</v>
      </c>
      <c r="B5" s="216"/>
      <c r="C5" s="217"/>
      <c r="D5" s="217"/>
      <c r="E5" s="217"/>
      <c r="F5" s="217"/>
      <c r="G5" s="217"/>
      <c r="H5" s="217"/>
      <c r="I5" s="217"/>
      <c r="J5" s="118"/>
      <c r="K5" s="118"/>
      <c r="L5" s="118"/>
      <c r="M5" s="119"/>
      <c r="N5" s="119"/>
      <c r="O5" s="119"/>
      <c r="P5" s="119"/>
      <c r="Q5" s="119"/>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c r="BS5" s="113"/>
      <c r="BT5" s="113"/>
      <c r="BU5" s="113"/>
      <c r="BV5" s="113"/>
      <c r="BW5" s="113"/>
      <c r="BX5" s="113"/>
      <c r="BY5" s="113"/>
    </row>
    <row r="6" spans="1:77" s="116" customFormat="1" ht="18.899999999999999" customHeight="1" x14ac:dyDescent="0.2">
      <c r="A6" s="208" t="s">
        <v>246</v>
      </c>
      <c r="B6" s="208"/>
      <c r="C6" s="209"/>
      <c r="D6" s="209"/>
      <c r="E6" s="209"/>
      <c r="F6" s="209"/>
      <c r="G6" s="209"/>
      <c r="H6" s="209"/>
      <c r="I6" s="209"/>
      <c r="N6" s="117"/>
      <c r="O6" s="117"/>
      <c r="P6" s="117"/>
      <c r="Q6" s="117"/>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c r="BA6" s="113"/>
      <c r="BB6" s="113"/>
      <c r="BC6" s="113"/>
      <c r="BD6" s="113"/>
      <c r="BE6" s="113"/>
      <c r="BF6" s="113"/>
      <c r="BG6" s="113"/>
      <c r="BH6" s="113"/>
      <c r="BI6" s="113"/>
      <c r="BJ6" s="113"/>
      <c r="BK6" s="113"/>
      <c r="BL6" s="113"/>
      <c r="BM6" s="113"/>
      <c r="BN6" s="113"/>
      <c r="BO6" s="113"/>
      <c r="BP6" s="113"/>
      <c r="BQ6" s="113"/>
      <c r="BR6" s="113"/>
      <c r="BS6" s="113"/>
      <c r="BT6" s="113"/>
      <c r="BU6" s="113"/>
      <c r="BV6" s="113"/>
      <c r="BW6" s="113"/>
      <c r="BX6" s="113"/>
      <c r="BY6" s="113"/>
    </row>
    <row r="7" spans="1:77" s="116" customFormat="1" ht="18.899999999999999" customHeight="1" x14ac:dyDescent="0.2">
      <c r="A7" s="208" t="s">
        <v>247</v>
      </c>
      <c r="B7" s="208"/>
      <c r="C7" s="209"/>
      <c r="D7" s="209"/>
      <c r="E7" s="209"/>
      <c r="F7" s="209"/>
      <c r="G7" s="209"/>
      <c r="H7" s="209"/>
      <c r="I7" s="209"/>
      <c r="N7" s="117"/>
      <c r="O7" s="117"/>
      <c r="P7" s="117"/>
      <c r="Q7" s="117"/>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row>
    <row r="8" spans="1:77" s="116" customFormat="1" ht="18.899999999999999" customHeight="1" x14ac:dyDescent="0.2">
      <c r="A8" s="208" t="s">
        <v>248</v>
      </c>
      <c r="B8" s="208"/>
      <c r="C8" s="120">
        <v>1</v>
      </c>
      <c r="D8" s="121" t="s">
        <v>249</v>
      </c>
      <c r="E8" s="122">
        <v>1</v>
      </c>
      <c r="F8" s="123"/>
      <c r="G8" s="117"/>
      <c r="H8" s="117"/>
      <c r="I8" s="117"/>
      <c r="J8" s="117"/>
      <c r="K8" s="117"/>
      <c r="L8" s="117"/>
      <c r="M8" s="124"/>
      <c r="N8" s="117"/>
      <c r="O8" s="117"/>
      <c r="P8" s="117"/>
      <c r="Q8" s="117"/>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113"/>
      <c r="BX8" s="113"/>
      <c r="BY8" s="113"/>
    </row>
    <row r="9" spans="1:77" s="116" customFormat="1" ht="18.899999999999999" customHeight="1" x14ac:dyDescent="0.2">
      <c r="A9" s="210" t="s">
        <v>279</v>
      </c>
      <c r="B9" s="211"/>
      <c r="C9" s="212">
        <v>0.1</v>
      </c>
      <c r="D9" s="212"/>
      <c r="E9" s="212"/>
      <c r="F9" s="125"/>
      <c r="G9" s="126"/>
      <c r="H9" s="117"/>
      <c r="I9" s="117"/>
      <c r="J9" s="117"/>
      <c r="K9" s="117"/>
      <c r="L9" s="117"/>
      <c r="M9" s="124"/>
      <c r="N9" s="117"/>
      <c r="O9" s="117"/>
      <c r="P9" s="117"/>
      <c r="Q9" s="117"/>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row>
    <row r="10" spans="1:77" s="116" customFormat="1" ht="18.899999999999999" customHeight="1" x14ac:dyDescent="0.2">
      <c r="A10" s="127"/>
      <c r="B10" s="127"/>
      <c r="C10" s="128"/>
      <c r="D10" s="128"/>
      <c r="E10" s="128"/>
      <c r="F10" s="126"/>
      <c r="G10" s="126"/>
      <c r="H10" s="117"/>
      <c r="I10" s="117"/>
      <c r="J10" s="117"/>
      <c r="K10" s="117"/>
      <c r="L10" s="117"/>
      <c r="M10" s="124"/>
      <c r="N10" s="117"/>
      <c r="O10" s="117"/>
      <c r="P10" s="117"/>
      <c r="Q10" s="117"/>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row>
    <row r="11" spans="1:77" s="116" customFormat="1" ht="18.899999999999999" customHeight="1" x14ac:dyDescent="0.2">
      <c r="A11" s="129"/>
      <c r="B11" s="129"/>
      <c r="C11" s="129"/>
      <c r="D11" s="129"/>
      <c r="E11" s="130"/>
      <c r="F11" s="117"/>
      <c r="G11" s="117"/>
      <c r="H11" s="117"/>
      <c r="I11" s="117"/>
      <c r="J11" s="117"/>
      <c r="K11" s="117"/>
      <c r="L11" s="117"/>
      <c r="M11" s="124"/>
      <c r="N11" s="117"/>
      <c r="O11" s="117" t="s">
        <v>0</v>
      </c>
      <c r="Q11" s="117"/>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row>
    <row r="12" spans="1:77" s="132" customFormat="1" ht="18.899999999999999" customHeight="1" x14ac:dyDescent="0.2">
      <c r="A12" s="218"/>
      <c r="B12" s="219"/>
      <c r="C12" s="219"/>
      <c r="D12" s="219"/>
      <c r="E12" s="220"/>
      <c r="F12" s="227" t="s">
        <v>250</v>
      </c>
      <c r="G12" s="228"/>
      <c r="H12" s="228"/>
      <c r="I12" s="228"/>
      <c r="J12" s="228"/>
      <c r="K12" s="228"/>
      <c r="L12" s="228"/>
      <c r="M12" s="228"/>
      <c r="N12" s="228"/>
      <c r="O12" s="229"/>
      <c r="P12" s="131"/>
    </row>
    <row r="13" spans="1:77" s="132" customFormat="1" ht="18.899999999999999" customHeight="1" x14ac:dyDescent="0.2">
      <c r="A13" s="221"/>
      <c r="B13" s="222"/>
      <c r="C13" s="222"/>
      <c r="D13" s="222"/>
      <c r="E13" s="223"/>
      <c r="F13" s="230" t="s">
        <v>59</v>
      </c>
      <c r="G13" s="230" t="s">
        <v>251</v>
      </c>
      <c r="H13" s="232" t="s">
        <v>252</v>
      </c>
      <c r="I13" s="234" t="s">
        <v>253</v>
      </c>
      <c r="J13" s="230" t="s">
        <v>254</v>
      </c>
      <c r="K13" s="230" t="s">
        <v>255</v>
      </c>
      <c r="L13" s="232" t="s">
        <v>6</v>
      </c>
      <c r="M13" s="236" t="s">
        <v>256</v>
      </c>
      <c r="N13" s="237"/>
      <c r="O13" s="238"/>
    </row>
    <row r="14" spans="1:77" s="132" customFormat="1" ht="18.899999999999999" customHeight="1" x14ac:dyDescent="0.2">
      <c r="A14" s="224"/>
      <c r="B14" s="225"/>
      <c r="C14" s="225"/>
      <c r="D14" s="225"/>
      <c r="E14" s="226"/>
      <c r="F14" s="231"/>
      <c r="G14" s="231"/>
      <c r="H14" s="233"/>
      <c r="I14" s="235"/>
      <c r="J14" s="231"/>
      <c r="K14" s="231"/>
      <c r="L14" s="233"/>
      <c r="M14" s="133"/>
      <c r="N14" s="134" t="s">
        <v>257</v>
      </c>
      <c r="O14" s="135" t="s">
        <v>258</v>
      </c>
    </row>
    <row r="15" spans="1:77" s="138" customFormat="1" ht="18.899999999999999" customHeight="1" x14ac:dyDescent="0.2">
      <c r="A15" s="239" t="s">
        <v>1</v>
      </c>
      <c r="B15" s="240"/>
      <c r="C15" s="240"/>
      <c r="D15" s="240"/>
      <c r="E15" s="241"/>
      <c r="F15" s="136">
        <f>SUMIF(P$27:$P83,$P$15,$F$27:$F$83)</f>
        <v>0</v>
      </c>
      <c r="G15" s="136">
        <f ca="1">SUMIF($P$27:Q83,$P$15,$G$27:$G$83)</f>
        <v>0</v>
      </c>
      <c r="H15" s="136">
        <f>SUMIF($P$27:P83,$P15,$H$27:$H$83)</f>
        <v>0</v>
      </c>
      <c r="I15" s="242"/>
      <c r="J15" s="242"/>
      <c r="K15" s="136">
        <f ca="1">SUMIF($P$27:S83,$P15,$K$27:$K$83)</f>
        <v>0</v>
      </c>
      <c r="L15" s="136">
        <f>SUMIF($P$27:P83,$P15,$L$27:$L$83)</f>
        <v>0</v>
      </c>
      <c r="M15" s="136">
        <f t="shared" ref="M15:M22" ca="1" si="0">H15-K15+L15</f>
        <v>0</v>
      </c>
      <c r="N15" s="137"/>
      <c r="O15" s="242"/>
      <c r="P15" s="138" t="s">
        <v>1</v>
      </c>
    </row>
    <row r="16" spans="1:77" s="139" customFormat="1" ht="18.899999999999999" customHeight="1" x14ac:dyDescent="0.2">
      <c r="A16" s="244" t="s">
        <v>7</v>
      </c>
      <c r="B16" s="245" t="s">
        <v>2</v>
      </c>
      <c r="C16" s="246"/>
      <c r="D16" s="246"/>
      <c r="E16" s="247"/>
      <c r="F16" s="136">
        <f>SUMIF(P$27:$P83,$P$16,$F$27:$F$83)</f>
        <v>0</v>
      </c>
      <c r="G16" s="136">
        <f ca="1">SUMIF($P$27:Q83,$P$16,$G$27:$G$83)</f>
        <v>0</v>
      </c>
      <c r="H16" s="136">
        <f>SUMIF($P$27:P83,$P16,$H$27:$H$83)</f>
        <v>0</v>
      </c>
      <c r="I16" s="243"/>
      <c r="J16" s="243"/>
      <c r="K16" s="136">
        <f ca="1">SUMIF($P$27:S83,$P16,$K$27:$K$83)</f>
        <v>0</v>
      </c>
      <c r="L16" s="136">
        <f>SUMIF($P$27:P83,$P16,$L$27:$L$83)</f>
        <v>0</v>
      </c>
      <c r="M16" s="136">
        <f t="shared" ca="1" si="0"/>
        <v>0</v>
      </c>
      <c r="N16" s="137"/>
      <c r="O16" s="243"/>
      <c r="P16" s="139" t="s">
        <v>2</v>
      </c>
    </row>
    <row r="17" spans="1:77" s="139" customFormat="1" ht="18.899999999999999" customHeight="1" x14ac:dyDescent="0.2">
      <c r="A17" s="244"/>
      <c r="B17" s="245" t="s">
        <v>3</v>
      </c>
      <c r="C17" s="246"/>
      <c r="D17" s="246"/>
      <c r="E17" s="247"/>
      <c r="F17" s="136">
        <f>SUMIF(P$27:$P83,$P$17,$F$27:$F$83)</f>
        <v>0</v>
      </c>
      <c r="G17" s="136">
        <f ca="1">SUMIF($P$27:Q83,$P$17,$G$27:$G$83)</f>
        <v>0</v>
      </c>
      <c r="H17" s="136">
        <f>SUMIF($P$27:P83,$P17,$H$27:$H$83)</f>
        <v>0</v>
      </c>
      <c r="I17" s="243"/>
      <c r="J17" s="243"/>
      <c r="K17" s="136">
        <f ca="1">SUMIF($P$27:S83,$P17,$K$27:$K$83)</f>
        <v>0</v>
      </c>
      <c r="L17" s="136">
        <f>SUMIF($P$27:P83,$P17,$L$27:$L$83)</f>
        <v>0</v>
      </c>
      <c r="M17" s="136">
        <f t="shared" ca="1" si="0"/>
        <v>0</v>
      </c>
      <c r="N17" s="137"/>
      <c r="O17" s="243"/>
      <c r="P17" s="139" t="s">
        <v>3</v>
      </c>
    </row>
    <row r="18" spans="1:77" s="139" customFormat="1" ht="18.899999999999999" customHeight="1" x14ac:dyDescent="0.2">
      <c r="A18" s="244"/>
      <c r="B18" s="245" t="s">
        <v>4</v>
      </c>
      <c r="C18" s="246"/>
      <c r="D18" s="246"/>
      <c r="E18" s="247"/>
      <c r="F18" s="136">
        <f>SUMIF(P$27:$P83,$P$18,$F$27:$F$83)</f>
        <v>0</v>
      </c>
      <c r="G18" s="136">
        <f ca="1">SUMIF($P$27:Q83,$P$18,$G$27:$G$83)</f>
        <v>0</v>
      </c>
      <c r="H18" s="136">
        <f>SUMIF($P$27:P83,$P18,$H$27:$H$83)</f>
        <v>0</v>
      </c>
      <c r="I18" s="243"/>
      <c r="J18" s="243"/>
      <c r="K18" s="136">
        <f ca="1">SUMIF($P$27:S83,$P18,$K$27:$K$83)</f>
        <v>0</v>
      </c>
      <c r="L18" s="136">
        <f>SUMIF($P$27:P83,$P18,$L$27:$L$83)</f>
        <v>0</v>
      </c>
      <c r="M18" s="136">
        <f t="shared" ca="1" si="0"/>
        <v>0</v>
      </c>
      <c r="N18" s="137"/>
      <c r="O18" s="243"/>
      <c r="P18" s="139" t="s">
        <v>259</v>
      </c>
    </row>
    <row r="19" spans="1:77" s="139" customFormat="1" ht="18.899999999999999" customHeight="1" x14ac:dyDescent="0.2">
      <c r="A19" s="244"/>
      <c r="B19" s="245" t="s">
        <v>260</v>
      </c>
      <c r="C19" s="246"/>
      <c r="D19" s="246"/>
      <c r="E19" s="247"/>
      <c r="F19" s="136">
        <f>SUMIF(P$27:$P83,$P$19,$F$27:$F$83)</f>
        <v>0</v>
      </c>
      <c r="G19" s="136">
        <f ca="1">SUMIF($P$27:Q83,$P$19,$G$27:$G$83)</f>
        <v>0</v>
      </c>
      <c r="H19" s="136">
        <f>SUMIF($P$27:P83,$P19,$H$27:$H$83)</f>
        <v>0</v>
      </c>
      <c r="I19" s="243"/>
      <c r="J19" s="243"/>
      <c r="K19" s="136">
        <f ca="1">SUMIF($P$27:S83,$P19,$K$27:$K$83)</f>
        <v>0</v>
      </c>
      <c r="L19" s="136">
        <f>SUMIF($P$27:P83,$P19,$L$27:$L$83)</f>
        <v>0</v>
      </c>
      <c r="M19" s="136">
        <f t="shared" ca="1" si="0"/>
        <v>0</v>
      </c>
      <c r="N19" s="137"/>
      <c r="O19" s="243"/>
      <c r="P19" s="139" t="s">
        <v>260</v>
      </c>
    </row>
    <row r="20" spans="1:77" s="139" customFormat="1" ht="18.899999999999999" customHeight="1" x14ac:dyDescent="0.2">
      <c r="A20" s="244"/>
      <c r="B20" s="248" t="s">
        <v>5</v>
      </c>
      <c r="C20" s="249"/>
      <c r="D20" s="249"/>
      <c r="E20" s="250"/>
      <c r="F20" s="136">
        <f>SUMIF(P$27:$P83,$P$20,$F$27:$F$83)</f>
        <v>0</v>
      </c>
      <c r="G20" s="136">
        <f ca="1">SUMIF($P$27:Q83,$P$20,$G$27:$G$83)</f>
        <v>0</v>
      </c>
      <c r="H20" s="136">
        <f>SUMIF($P$27:P83,$P20,$H$27:$H$83)</f>
        <v>0</v>
      </c>
      <c r="I20" s="243"/>
      <c r="J20" s="243"/>
      <c r="K20" s="136">
        <f ca="1">SUMIF($P$27:S83,$P20,$K$27:$K$83)</f>
        <v>0</v>
      </c>
      <c r="L20" s="136">
        <f>SUMIF($P$27:P83,$P20,$L$27:$L$83)</f>
        <v>0</v>
      </c>
      <c r="M20" s="136">
        <f t="shared" ca="1" si="0"/>
        <v>0</v>
      </c>
      <c r="N20" s="137"/>
      <c r="O20" s="243"/>
      <c r="P20" s="139" t="s">
        <v>5</v>
      </c>
    </row>
    <row r="21" spans="1:77" s="139" customFormat="1" ht="18.899999999999999" customHeight="1" x14ac:dyDescent="0.2">
      <c r="A21" s="245" t="s">
        <v>280</v>
      </c>
      <c r="B21" s="246"/>
      <c r="C21" s="246"/>
      <c r="D21" s="246"/>
      <c r="E21" s="247"/>
      <c r="F21" s="136">
        <f>SUMIF(P$27:$P83,$P$21,$F$27:$F$83)</f>
        <v>0</v>
      </c>
      <c r="G21" s="136">
        <f ca="1">SUMIF($P$27:Q83,$P$21,$G$27:$G$83)</f>
        <v>0</v>
      </c>
      <c r="H21" s="136">
        <f>SUMIF($P$27:P83,$P21,$H$27:$H$83)</f>
        <v>0</v>
      </c>
      <c r="I21" s="243"/>
      <c r="J21" s="243"/>
      <c r="K21" s="136">
        <f ca="1">SUMIF($P$27:S83,$P21,$K$27:$K$83)</f>
        <v>0</v>
      </c>
      <c r="L21" s="136">
        <f>SUMIF($P$27:P83,$P21,$L$27:$L$83)</f>
        <v>0</v>
      </c>
      <c r="M21" s="136">
        <f t="shared" ca="1" si="0"/>
        <v>0</v>
      </c>
      <c r="N21" s="137"/>
      <c r="O21" s="243"/>
      <c r="P21" s="139" t="s">
        <v>261</v>
      </c>
    </row>
    <row r="22" spans="1:77" s="139" customFormat="1" ht="18.899999999999999" customHeight="1" x14ac:dyDescent="0.2">
      <c r="A22" s="251" t="s">
        <v>262</v>
      </c>
      <c r="B22" s="251"/>
      <c r="C22" s="251"/>
      <c r="D22" s="251"/>
      <c r="E22" s="251"/>
      <c r="F22" s="136">
        <f>SUMIF(P$27:$P83,$P$22,$F$27:$F$83)</f>
        <v>0</v>
      </c>
      <c r="G22" s="136">
        <f ca="1">SUMIF($P$27:Q83,$P$22,$G$27:$G$83)</f>
        <v>0</v>
      </c>
      <c r="H22" s="136">
        <f>SUMIF($P$27:P83,$P22,$H$27:$H$83)</f>
        <v>0</v>
      </c>
      <c r="I22" s="243"/>
      <c r="J22" s="243"/>
      <c r="K22" s="136">
        <f ca="1">SUMIF($P$27:S83,$P22,$K$27:$K$83)</f>
        <v>0</v>
      </c>
      <c r="L22" s="136">
        <f>SUMIF($P$27:P83,$P22,$L$27:$L$83)</f>
        <v>0</v>
      </c>
      <c r="M22" s="136">
        <f t="shared" ca="1" si="0"/>
        <v>0</v>
      </c>
      <c r="N22" s="137"/>
      <c r="O22" s="243"/>
      <c r="P22" s="139" t="s">
        <v>262</v>
      </c>
    </row>
    <row r="23" spans="1:77" s="116" customFormat="1" ht="18.899999999999999" customHeight="1" x14ac:dyDescent="0.2">
      <c r="F23" s="140" t="str">
        <f>IF(F27+F39+F51+F63+F75-F15=0,"",F27+F39+F51+F63+F75-F15)</f>
        <v/>
      </c>
      <c r="G23" s="140"/>
      <c r="J23" s="140"/>
      <c r="K23" s="141"/>
      <c r="L23" s="141"/>
      <c r="M23" s="142" t="str">
        <f ca="1">IF(H15-K15+L15-M15=0,"","× ")</f>
        <v/>
      </c>
      <c r="N23" s="141"/>
      <c r="O23" s="141"/>
      <c r="P23" s="143"/>
      <c r="Q23" s="143"/>
      <c r="R23" s="144"/>
      <c r="S23" s="141"/>
      <c r="T23" s="141"/>
      <c r="U23" s="141"/>
      <c r="V23" s="141"/>
      <c r="W23" s="141"/>
      <c r="X23" s="144"/>
      <c r="Y23" s="141"/>
      <c r="Z23" s="141"/>
      <c r="AA23" s="141"/>
      <c r="AB23" s="141"/>
      <c r="AC23" s="141"/>
      <c r="AD23" s="144"/>
      <c r="AE23" s="141"/>
      <c r="AF23" s="141"/>
      <c r="AG23" s="141"/>
      <c r="AH23" s="141"/>
      <c r="AI23" s="141"/>
      <c r="AJ23" s="144"/>
      <c r="AK23" s="141"/>
      <c r="AL23" s="141"/>
      <c r="AM23" s="141"/>
      <c r="AN23" s="141"/>
      <c r="AO23" s="141"/>
      <c r="AP23" s="144"/>
      <c r="AQ23" s="141"/>
      <c r="AR23" s="141"/>
      <c r="AS23" s="141"/>
      <c r="AT23" s="141"/>
      <c r="AU23" s="141"/>
      <c r="AV23" s="144"/>
      <c r="AW23" s="141"/>
      <c r="AX23" s="141"/>
      <c r="AY23" s="141"/>
      <c r="AZ23" s="141"/>
      <c r="BA23" s="141"/>
      <c r="BB23" s="144"/>
      <c r="BC23" s="141"/>
      <c r="BD23" s="141"/>
      <c r="BE23" s="141"/>
      <c r="BF23" s="141"/>
      <c r="BG23" s="141"/>
      <c r="BH23" s="144"/>
      <c r="BI23" s="141"/>
      <c r="BJ23" s="141"/>
      <c r="BK23" s="141"/>
      <c r="BL23" s="141"/>
      <c r="BM23" s="141"/>
      <c r="BN23" s="144"/>
      <c r="BO23" s="141"/>
      <c r="BP23" s="141"/>
      <c r="BQ23" s="141"/>
      <c r="BR23" s="141"/>
      <c r="BS23" s="141"/>
      <c r="BT23" s="144"/>
      <c r="BU23" s="141"/>
    </row>
    <row r="24" spans="1:77" s="116" customFormat="1" ht="18.899999999999999" customHeight="1" x14ac:dyDescent="0.2">
      <c r="A24" s="218"/>
      <c r="B24" s="219"/>
      <c r="C24" s="219"/>
      <c r="D24" s="219"/>
      <c r="E24" s="220"/>
      <c r="F24" s="258" t="s">
        <v>266</v>
      </c>
      <c r="G24" s="259"/>
      <c r="H24" s="259"/>
      <c r="I24" s="259"/>
      <c r="J24" s="259"/>
      <c r="K24" s="259"/>
      <c r="L24" s="259"/>
      <c r="M24" s="145" t="s">
        <v>263</v>
      </c>
      <c r="N24" s="260"/>
      <c r="O24" s="261"/>
      <c r="P24" s="131" t="s">
        <v>276</v>
      </c>
      <c r="Q24" s="143"/>
      <c r="R24" s="141"/>
      <c r="S24" s="144"/>
      <c r="T24" s="141"/>
      <c r="U24" s="141"/>
      <c r="V24" s="141"/>
      <c r="W24" s="141"/>
      <c r="X24" s="141"/>
      <c r="Y24" s="144"/>
      <c r="Z24" s="141"/>
      <c r="AA24" s="141"/>
      <c r="AB24" s="141"/>
      <c r="AC24" s="141"/>
      <c r="AD24" s="141"/>
      <c r="AE24" s="144"/>
      <c r="AF24" s="141"/>
      <c r="AG24" s="141"/>
      <c r="AH24" s="141"/>
      <c r="AI24" s="141"/>
      <c r="AJ24" s="141"/>
      <c r="AK24" s="144"/>
      <c r="AL24" s="141"/>
      <c r="AM24" s="141"/>
      <c r="AN24" s="141"/>
      <c r="AO24" s="141"/>
      <c r="AP24" s="141"/>
      <c r="AQ24" s="144"/>
      <c r="AR24" s="141"/>
      <c r="AS24" s="141"/>
      <c r="AT24" s="141"/>
      <c r="AU24" s="141"/>
      <c r="AV24" s="141"/>
      <c r="AW24" s="144"/>
      <c r="AX24" s="141"/>
      <c r="AY24" s="141"/>
      <c r="AZ24" s="141"/>
      <c r="BA24" s="141"/>
      <c r="BB24" s="141"/>
      <c r="BC24" s="144"/>
      <c r="BD24" s="141"/>
      <c r="BE24" s="141"/>
      <c r="BF24" s="141"/>
      <c r="BG24" s="141"/>
      <c r="BH24" s="141"/>
      <c r="BI24" s="144"/>
      <c r="BJ24" s="141"/>
      <c r="BK24" s="141"/>
      <c r="BL24" s="141"/>
      <c r="BM24" s="141"/>
      <c r="BN24" s="141"/>
      <c r="BO24" s="144"/>
      <c r="BP24" s="141"/>
      <c r="BQ24" s="141"/>
      <c r="BR24" s="141"/>
      <c r="BS24" s="141"/>
      <c r="BT24" s="141"/>
      <c r="BU24" s="144"/>
      <c r="BV24" s="141"/>
      <c r="BW24" s="141"/>
      <c r="BX24" s="141"/>
      <c r="BY24" s="144"/>
    </row>
    <row r="25" spans="1:77" s="116" customFormat="1" ht="18.899999999999999" customHeight="1" x14ac:dyDescent="0.2">
      <c r="A25" s="252"/>
      <c r="B25" s="253"/>
      <c r="C25" s="253"/>
      <c r="D25" s="253"/>
      <c r="E25" s="254"/>
      <c r="F25" s="230" t="s">
        <v>59</v>
      </c>
      <c r="G25" s="230" t="s">
        <v>264</v>
      </c>
      <c r="H25" s="232" t="s">
        <v>265</v>
      </c>
      <c r="I25" s="234" t="s">
        <v>253</v>
      </c>
      <c r="J25" s="230" t="s">
        <v>254</v>
      </c>
      <c r="K25" s="230" t="s">
        <v>255</v>
      </c>
      <c r="L25" s="232" t="s">
        <v>6</v>
      </c>
      <c r="M25" s="236" t="s">
        <v>256</v>
      </c>
      <c r="N25" s="237"/>
      <c r="O25" s="238"/>
      <c r="P25" s="143"/>
      <c r="Q25" s="143"/>
      <c r="R25" s="144"/>
      <c r="S25" s="141"/>
      <c r="T25" s="141"/>
      <c r="U25" s="141"/>
      <c r="V25" s="141"/>
      <c r="W25" s="141"/>
      <c r="X25" s="144"/>
      <c r="Y25" s="141"/>
      <c r="Z25" s="141"/>
      <c r="AA25" s="141"/>
      <c r="AB25" s="141"/>
      <c r="AC25" s="141"/>
      <c r="AD25" s="144"/>
      <c r="AE25" s="141"/>
      <c r="AF25" s="141"/>
      <c r="AG25" s="141"/>
      <c r="AH25" s="141"/>
      <c r="AI25" s="141"/>
      <c r="AJ25" s="144"/>
      <c r="AK25" s="141"/>
      <c r="AL25" s="141"/>
      <c r="AM25" s="141"/>
      <c r="AN25" s="141"/>
      <c r="AO25" s="141"/>
      <c r="AP25" s="144"/>
      <c r="AQ25" s="141"/>
      <c r="AR25" s="141"/>
      <c r="AS25" s="141"/>
      <c r="AT25" s="141"/>
      <c r="AU25" s="141"/>
      <c r="AV25" s="144"/>
      <c r="AW25" s="141"/>
      <c r="AX25" s="141"/>
      <c r="AY25" s="141"/>
      <c r="AZ25" s="141"/>
      <c r="BA25" s="141"/>
      <c r="BB25" s="144"/>
      <c r="BC25" s="141"/>
      <c r="BD25" s="141"/>
      <c r="BE25" s="141"/>
      <c r="BF25" s="141"/>
      <c r="BG25" s="141"/>
      <c r="BH25" s="144"/>
      <c r="BI25" s="141"/>
      <c r="BJ25" s="141"/>
      <c r="BK25" s="141"/>
      <c r="BL25" s="141"/>
      <c r="BM25" s="141"/>
      <c r="BN25" s="144"/>
      <c r="BO25" s="141"/>
      <c r="BP25" s="141"/>
      <c r="BQ25" s="141"/>
      <c r="BR25" s="141"/>
      <c r="BS25" s="141"/>
      <c r="BT25" s="144"/>
      <c r="BU25" s="141"/>
      <c r="BV25" s="141"/>
      <c r="BW25" s="141"/>
      <c r="BX25" s="144"/>
    </row>
    <row r="26" spans="1:77" s="116" customFormat="1" ht="18.899999999999999" customHeight="1" x14ac:dyDescent="0.2">
      <c r="A26" s="255"/>
      <c r="B26" s="256"/>
      <c r="C26" s="256"/>
      <c r="D26" s="256"/>
      <c r="E26" s="257"/>
      <c r="F26" s="231"/>
      <c r="G26" s="231"/>
      <c r="H26" s="233"/>
      <c r="I26" s="235"/>
      <c r="J26" s="231"/>
      <c r="K26" s="231"/>
      <c r="L26" s="233"/>
      <c r="M26" s="133"/>
      <c r="N26" s="134" t="s">
        <v>257</v>
      </c>
      <c r="O26" s="135" t="s">
        <v>258</v>
      </c>
      <c r="P26" s="143"/>
      <c r="Q26" s="143"/>
      <c r="R26" s="144"/>
      <c r="S26" s="141"/>
      <c r="T26" s="141"/>
      <c r="U26" s="141"/>
      <c r="V26" s="141"/>
      <c r="W26" s="141"/>
      <c r="X26" s="144"/>
      <c r="Y26" s="141"/>
      <c r="Z26" s="141"/>
      <c r="AA26" s="141"/>
      <c r="AB26" s="141"/>
      <c r="AC26" s="141"/>
      <c r="AD26" s="144"/>
      <c r="AE26" s="141"/>
      <c r="AF26" s="141"/>
      <c r="AG26" s="141"/>
      <c r="AH26" s="141"/>
      <c r="AI26" s="141"/>
      <c r="AJ26" s="144"/>
      <c r="AK26" s="141"/>
      <c r="AL26" s="141"/>
      <c r="AM26" s="141"/>
      <c r="AN26" s="141"/>
      <c r="AO26" s="141"/>
      <c r="AP26" s="144"/>
      <c r="AQ26" s="141"/>
      <c r="AR26" s="141"/>
      <c r="AS26" s="141"/>
      <c r="AT26" s="141"/>
      <c r="AU26" s="141"/>
      <c r="AV26" s="144"/>
      <c r="AW26" s="141"/>
      <c r="AX26" s="141"/>
      <c r="AY26" s="141"/>
      <c r="AZ26" s="141"/>
      <c r="BA26" s="141"/>
      <c r="BB26" s="144"/>
      <c r="BC26" s="141"/>
      <c r="BD26" s="141"/>
      <c r="BE26" s="141"/>
      <c r="BF26" s="141"/>
      <c r="BG26" s="141"/>
      <c r="BH26" s="144"/>
      <c r="BI26" s="141"/>
      <c r="BJ26" s="141"/>
      <c r="BK26" s="141"/>
      <c r="BL26" s="141"/>
      <c r="BM26" s="141"/>
      <c r="BN26" s="144"/>
      <c r="BO26" s="141"/>
      <c r="BP26" s="141"/>
      <c r="BQ26" s="141"/>
      <c r="BR26" s="141"/>
      <c r="BS26" s="141"/>
      <c r="BT26" s="144"/>
      <c r="BU26" s="141"/>
      <c r="BV26" s="141"/>
      <c r="BW26" s="141"/>
      <c r="BX26" s="144"/>
    </row>
    <row r="27" spans="1:77" s="139" customFormat="1" ht="18.899999999999999" customHeight="1" x14ac:dyDescent="0.2">
      <c r="A27" s="239" t="s">
        <v>1</v>
      </c>
      <c r="B27" s="240"/>
      <c r="C27" s="240"/>
      <c r="D27" s="240"/>
      <c r="E27" s="241"/>
      <c r="F27" s="136">
        <f>F32+F33+F34</f>
        <v>0</v>
      </c>
      <c r="G27" s="136">
        <f>G32+G33+G34</f>
        <v>0</v>
      </c>
      <c r="H27" s="136">
        <f>H32+H33+H34</f>
        <v>0</v>
      </c>
      <c r="I27" s="136">
        <v>0</v>
      </c>
      <c r="J27" s="136">
        <f t="shared" ref="J27:J34" si="1">SUM(H27:I27)</f>
        <v>0</v>
      </c>
      <c r="K27" s="136">
        <f>K32+K33+K34</f>
        <v>0</v>
      </c>
      <c r="L27" s="136">
        <f>L32+L33+L34</f>
        <v>0</v>
      </c>
      <c r="M27" s="136">
        <f>M32+M33+M34</f>
        <v>0</v>
      </c>
      <c r="N27" s="146">
        <f>N32+N33+N34</f>
        <v>0</v>
      </c>
      <c r="O27" s="147">
        <f t="shared" ref="O27:O34" si="2">M27-N27</f>
        <v>0</v>
      </c>
      <c r="P27" s="138" t="s">
        <v>1</v>
      </c>
      <c r="Q27" s="148"/>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c r="AR27" s="144"/>
      <c r="AS27" s="144"/>
      <c r="AT27" s="144"/>
      <c r="AU27" s="144"/>
      <c r="AV27" s="144"/>
      <c r="AW27" s="144"/>
      <c r="AX27" s="144"/>
      <c r="AY27" s="144"/>
      <c r="AZ27" s="144"/>
      <c r="BA27" s="144"/>
      <c r="BB27" s="144"/>
      <c r="BC27" s="144"/>
      <c r="BD27" s="144"/>
      <c r="BE27" s="144"/>
      <c r="BF27" s="144"/>
      <c r="BG27" s="144"/>
      <c r="BH27" s="144"/>
      <c r="BI27" s="144"/>
      <c r="BJ27" s="144"/>
      <c r="BK27" s="144"/>
      <c r="BL27" s="144"/>
      <c r="BM27" s="144"/>
      <c r="BN27" s="144"/>
      <c r="BO27" s="144"/>
      <c r="BP27" s="144"/>
      <c r="BQ27" s="144"/>
      <c r="BR27" s="144"/>
      <c r="BS27" s="144"/>
      <c r="BT27" s="144"/>
      <c r="BU27" s="144"/>
      <c r="BV27" s="144"/>
      <c r="BW27" s="144"/>
      <c r="BX27" s="144"/>
    </row>
    <row r="28" spans="1:77" s="139" customFormat="1" ht="18.899999999999999" customHeight="1" x14ac:dyDescent="0.2">
      <c r="A28" s="244" t="s">
        <v>7</v>
      </c>
      <c r="B28" s="245" t="s">
        <v>2</v>
      </c>
      <c r="C28" s="246"/>
      <c r="D28" s="246"/>
      <c r="E28" s="247"/>
      <c r="F28" s="149">
        <v>0</v>
      </c>
      <c r="G28" s="149">
        <v>0</v>
      </c>
      <c r="H28" s="150">
        <f>ROUNDDOWN(F28*$C$8/$E$8,0)</f>
        <v>0</v>
      </c>
      <c r="I28" s="136">
        <v>0</v>
      </c>
      <c r="J28" s="136">
        <f t="shared" si="1"/>
        <v>0</v>
      </c>
      <c r="K28" s="150">
        <f>ROUNDDOWN(G28*$C$8/$E$8,0)</f>
        <v>0</v>
      </c>
      <c r="L28" s="151">
        <v>0</v>
      </c>
      <c r="M28" s="150">
        <f>J28-K28+L28</f>
        <v>0</v>
      </c>
      <c r="N28" s="152">
        <v>0</v>
      </c>
      <c r="O28" s="147">
        <f t="shared" si="2"/>
        <v>0</v>
      </c>
      <c r="P28" s="139" t="s">
        <v>2</v>
      </c>
      <c r="Q28" s="148"/>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4"/>
      <c r="BD28" s="144"/>
      <c r="BE28" s="144"/>
      <c r="BF28" s="144"/>
      <c r="BG28" s="144"/>
      <c r="BH28" s="144"/>
      <c r="BI28" s="144"/>
      <c r="BJ28" s="144"/>
      <c r="BK28" s="144"/>
      <c r="BL28" s="144"/>
      <c r="BM28" s="144"/>
      <c r="BN28" s="144"/>
      <c r="BO28" s="144"/>
      <c r="BP28" s="144"/>
      <c r="BQ28" s="144"/>
      <c r="BR28" s="144"/>
      <c r="BS28" s="144"/>
      <c r="BT28" s="144"/>
      <c r="BU28" s="144"/>
      <c r="BV28" s="144"/>
      <c r="BW28" s="144"/>
      <c r="BX28" s="144"/>
    </row>
    <row r="29" spans="1:77" s="139" customFormat="1" ht="18.899999999999999" customHeight="1" x14ac:dyDescent="0.2">
      <c r="A29" s="244"/>
      <c r="B29" s="245" t="s">
        <v>3</v>
      </c>
      <c r="C29" s="246"/>
      <c r="D29" s="246"/>
      <c r="E29" s="247"/>
      <c r="F29" s="149">
        <v>0</v>
      </c>
      <c r="G29" s="149">
        <v>0</v>
      </c>
      <c r="H29" s="150">
        <f>ROUNDDOWN(F29*$C$8/$E$8,0)</f>
        <v>0</v>
      </c>
      <c r="I29" s="136">
        <v>0</v>
      </c>
      <c r="J29" s="136">
        <f t="shared" si="1"/>
        <v>0</v>
      </c>
      <c r="K29" s="150">
        <f>ROUNDDOWN(G29*$C$8/$E$8,0)</f>
        <v>0</v>
      </c>
      <c r="L29" s="151">
        <v>0</v>
      </c>
      <c r="M29" s="150">
        <f>J29-K29+L29</f>
        <v>0</v>
      </c>
      <c r="N29" s="152">
        <v>0</v>
      </c>
      <c r="O29" s="147">
        <f t="shared" si="2"/>
        <v>0</v>
      </c>
      <c r="P29" s="139" t="s">
        <v>3</v>
      </c>
      <c r="Q29" s="148"/>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4"/>
      <c r="BD29" s="144"/>
      <c r="BE29" s="144"/>
      <c r="BF29" s="144"/>
      <c r="BG29" s="144"/>
      <c r="BH29" s="144"/>
      <c r="BI29" s="144"/>
      <c r="BJ29" s="144"/>
      <c r="BK29" s="144"/>
      <c r="BL29" s="144"/>
      <c r="BM29" s="144"/>
      <c r="BN29" s="144"/>
      <c r="BO29" s="144"/>
      <c r="BP29" s="144"/>
      <c r="BQ29" s="144"/>
      <c r="BR29" s="144"/>
      <c r="BS29" s="144"/>
      <c r="BT29" s="144"/>
      <c r="BU29" s="144"/>
      <c r="BV29" s="144"/>
      <c r="BW29" s="144"/>
      <c r="BX29" s="144"/>
    </row>
    <row r="30" spans="1:77" s="139" customFormat="1" ht="18.899999999999999" customHeight="1" x14ac:dyDescent="0.2">
      <c r="A30" s="244"/>
      <c r="B30" s="245" t="s">
        <v>4</v>
      </c>
      <c r="C30" s="246"/>
      <c r="D30" s="246"/>
      <c r="E30" s="247"/>
      <c r="F30" s="149">
        <v>0</v>
      </c>
      <c r="G30" s="149">
        <v>0</v>
      </c>
      <c r="H30" s="150">
        <f>ROUNDDOWN(F30*$C$8/$E$8,0)</f>
        <v>0</v>
      </c>
      <c r="I30" s="136">
        <v>0</v>
      </c>
      <c r="J30" s="136">
        <f t="shared" si="1"/>
        <v>0</v>
      </c>
      <c r="K30" s="150">
        <f>ROUNDDOWN(G30*$C$8/$E$8,0)</f>
        <v>0</v>
      </c>
      <c r="L30" s="151">
        <v>0</v>
      </c>
      <c r="M30" s="150">
        <f>J30-K30+L30</f>
        <v>0</v>
      </c>
      <c r="N30" s="152">
        <v>0</v>
      </c>
      <c r="O30" s="147">
        <f t="shared" si="2"/>
        <v>0</v>
      </c>
      <c r="P30" s="139" t="s">
        <v>259</v>
      </c>
      <c r="Q30" s="148"/>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c r="BI30" s="144"/>
      <c r="BJ30" s="144"/>
      <c r="BK30" s="144"/>
      <c r="BL30" s="144"/>
      <c r="BM30" s="144"/>
      <c r="BN30" s="144"/>
      <c r="BO30" s="144"/>
      <c r="BP30" s="144"/>
      <c r="BQ30" s="144"/>
      <c r="BR30" s="144"/>
      <c r="BS30" s="144"/>
      <c r="BT30" s="144"/>
      <c r="BU30" s="144"/>
      <c r="BV30" s="144"/>
      <c r="BW30" s="144"/>
      <c r="BX30" s="144"/>
    </row>
    <row r="31" spans="1:77" s="139" customFormat="1" ht="18.899999999999999" customHeight="1" x14ac:dyDescent="0.2">
      <c r="A31" s="244"/>
      <c r="B31" s="245" t="s">
        <v>260</v>
      </c>
      <c r="C31" s="246"/>
      <c r="D31" s="246"/>
      <c r="E31" s="247"/>
      <c r="F31" s="149">
        <v>0</v>
      </c>
      <c r="G31" s="149">
        <v>0</v>
      </c>
      <c r="H31" s="150">
        <f>ROUNDDOWN(F31*$C$8/$E$8,0)</f>
        <v>0</v>
      </c>
      <c r="I31" s="136">
        <v>0</v>
      </c>
      <c r="J31" s="136">
        <f t="shared" si="1"/>
        <v>0</v>
      </c>
      <c r="K31" s="150">
        <f>ROUNDDOWN(G31*$C$8/$E$8,0)</f>
        <v>0</v>
      </c>
      <c r="L31" s="151">
        <v>0</v>
      </c>
      <c r="M31" s="150">
        <f>J31-K31+L31</f>
        <v>0</v>
      </c>
      <c r="N31" s="152">
        <v>0</v>
      </c>
      <c r="O31" s="147">
        <f t="shared" si="2"/>
        <v>0</v>
      </c>
      <c r="P31" s="139" t="s">
        <v>260</v>
      </c>
      <c r="Q31" s="148"/>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4"/>
      <c r="BQ31" s="144"/>
      <c r="BR31" s="144"/>
      <c r="BS31" s="144"/>
      <c r="BT31" s="144"/>
      <c r="BU31" s="144"/>
      <c r="BV31" s="144"/>
      <c r="BW31" s="144"/>
      <c r="BX31" s="144"/>
    </row>
    <row r="32" spans="1:77" s="139" customFormat="1" ht="18.899999999999999" customHeight="1" x14ac:dyDescent="0.2">
      <c r="A32" s="244"/>
      <c r="B32" s="248" t="s">
        <v>5</v>
      </c>
      <c r="C32" s="249"/>
      <c r="D32" s="249"/>
      <c r="E32" s="250"/>
      <c r="F32" s="153">
        <f>SUM(F28:F31)</f>
        <v>0</v>
      </c>
      <c r="G32" s="153">
        <f>SUM(G28:G31)</f>
        <v>0</v>
      </c>
      <c r="H32" s="153">
        <f>SUM(H28:H31)</f>
        <v>0</v>
      </c>
      <c r="I32" s="136">
        <v>0</v>
      </c>
      <c r="J32" s="136">
        <f t="shared" si="1"/>
        <v>0</v>
      </c>
      <c r="K32" s="153">
        <f>SUM(K28:K31)</f>
        <v>0</v>
      </c>
      <c r="L32" s="153">
        <f>SUM(L28:L31)</f>
        <v>0</v>
      </c>
      <c r="M32" s="153">
        <f>SUM(M28:M31)</f>
        <v>0</v>
      </c>
      <c r="N32" s="154">
        <f>SUM(N28:N31)</f>
        <v>0</v>
      </c>
      <c r="O32" s="147">
        <f t="shared" si="2"/>
        <v>0</v>
      </c>
      <c r="P32" s="139" t="s">
        <v>5</v>
      </c>
      <c r="Q32" s="148"/>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R32" s="144"/>
      <c r="BS32" s="144"/>
      <c r="BT32" s="144"/>
      <c r="BU32" s="144"/>
      <c r="BV32" s="144"/>
      <c r="BW32" s="144"/>
      <c r="BX32" s="144"/>
    </row>
    <row r="33" spans="1:76" s="139" customFormat="1" ht="18.899999999999999" customHeight="1" x14ac:dyDescent="0.2">
      <c r="A33" s="245" t="s">
        <v>280</v>
      </c>
      <c r="B33" s="246"/>
      <c r="C33" s="246"/>
      <c r="D33" s="246"/>
      <c r="E33" s="247"/>
      <c r="F33" s="153">
        <f>F32*$C$9</f>
        <v>0</v>
      </c>
      <c r="G33" s="153">
        <f>G32*$C$9</f>
        <v>0</v>
      </c>
      <c r="H33" s="150">
        <f>ROUNDDOWN(H32*C9,0)</f>
        <v>0</v>
      </c>
      <c r="I33" s="136">
        <v>0</v>
      </c>
      <c r="J33" s="136">
        <f t="shared" si="1"/>
        <v>0</v>
      </c>
      <c r="K33" s="150">
        <f>ROUNDDOWN(K32*$C$9,0)</f>
        <v>0</v>
      </c>
      <c r="L33" s="151">
        <v>0</v>
      </c>
      <c r="M33" s="150">
        <f>J33-K33+L33</f>
        <v>0</v>
      </c>
      <c r="N33" s="152">
        <v>0</v>
      </c>
      <c r="O33" s="147">
        <f t="shared" si="2"/>
        <v>0</v>
      </c>
      <c r="P33" s="139" t="s">
        <v>261</v>
      </c>
      <c r="Q33" s="148"/>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R33" s="144"/>
      <c r="BS33" s="144"/>
      <c r="BT33" s="144"/>
      <c r="BU33" s="144"/>
      <c r="BV33" s="144"/>
      <c r="BW33" s="144"/>
      <c r="BX33" s="144"/>
    </row>
    <row r="34" spans="1:76" s="139" customFormat="1" ht="18.899999999999999" customHeight="1" x14ac:dyDescent="0.2">
      <c r="A34" s="251" t="s">
        <v>262</v>
      </c>
      <c r="B34" s="251"/>
      <c r="C34" s="251"/>
      <c r="D34" s="251"/>
      <c r="E34" s="251"/>
      <c r="F34" s="149">
        <v>0</v>
      </c>
      <c r="G34" s="149">
        <v>0</v>
      </c>
      <c r="H34" s="150">
        <f>ROUNDDOWN(F34*$C$8/$E$8,0)</f>
        <v>0</v>
      </c>
      <c r="I34" s="136">
        <v>0</v>
      </c>
      <c r="J34" s="136">
        <f t="shared" si="1"/>
        <v>0</v>
      </c>
      <c r="K34" s="150">
        <f>ROUNDDOWN(G34*$C$8/$E$8,0)</f>
        <v>0</v>
      </c>
      <c r="L34" s="151">
        <v>0</v>
      </c>
      <c r="M34" s="150">
        <f>J34-K34+L34</f>
        <v>0</v>
      </c>
      <c r="N34" s="152">
        <v>0</v>
      </c>
      <c r="O34" s="147">
        <f t="shared" si="2"/>
        <v>0</v>
      </c>
      <c r="P34" s="139" t="s">
        <v>262</v>
      </c>
      <c r="Q34" s="148"/>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c r="BI34" s="144"/>
      <c r="BJ34" s="144"/>
      <c r="BK34" s="144"/>
      <c r="BL34" s="144"/>
      <c r="BM34" s="144"/>
      <c r="BN34" s="144"/>
      <c r="BO34" s="144"/>
      <c r="BP34" s="144"/>
      <c r="BQ34" s="144"/>
      <c r="BR34" s="144"/>
      <c r="BS34" s="144"/>
      <c r="BT34" s="144"/>
      <c r="BU34" s="144"/>
      <c r="BV34" s="144"/>
      <c r="BW34" s="144"/>
      <c r="BX34" s="144"/>
    </row>
    <row r="35" spans="1:76" s="116" customFormat="1" ht="18.899999999999999" customHeight="1" x14ac:dyDescent="0.2">
      <c r="L35" s="141"/>
      <c r="M35" s="142" t="str">
        <f>IF(J27-K27+L27-M27=0,"","× ")</f>
        <v/>
      </c>
      <c r="N35" s="141"/>
      <c r="O35" s="141"/>
      <c r="P35" s="143"/>
      <c r="Q35" s="143"/>
      <c r="R35" s="144"/>
      <c r="S35" s="141"/>
      <c r="T35" s="141"/>
      <c r="U35" s="141"/>
      <c r="V35" s="141"/>
      <c r="W35" s="141"/>
      <c r="X35" s="144"/>
      <c r="Y35" s="141"/>
      <c r="Z35" s="141"/>
      <c r="AA35" s="141"/>
      <c r="AB35" s="141"/>
      <c r="AC35" s="141"/>
      <c r="AD35" s="144"/>
      <c r="AE35" s="141"/>
      <c r="AF35" s="141"/>
      <c r="AG35" s="141"/>
      <c r="AH35" s="141"/>
      <c r="AI35" s="141"/>
      <c r="AJ35" s="144"/>
      <c r="AK35" s="141"/>
      <c r="AL35" s="141"/>
      <c r="AM35" s="141"/>
      <c r="AN35" s="141"/>
      <c r="AO35" s="141"/>
      <c r="AP35" s="144"/>
      <c r="AQ35" s="141"/>
      <c r="AR35" s="141"/>
      <c r="AS35" s="141"/>
      <c r="AT35" s="141"/>
      <c r="AU35" s="141"/>
      <c r="AV35" s="144"/>
      <c r="AW35" s="141"/>
      <c r="AX35" s="141"/>
      <c r="AY35" s="141"/>
      <c r="AZ35" s="141"/>
      <c r="BA35" s="141"/>
      <c r="BB35" s="144"/>
      <c r="BC35" s="141"/>
      <c r="BD35" s="141"/>
      <c r="BE35" s="141"/>
      <c r="BF35" s="141"/>
      <c r="BG35" s="141"/>
      <c r="BH35" s="144"/>
      <c r="BI35" s="141"/>
      <c r="BJ35" s="141"/>
      <c r="BK35" s="141"/>
      <c r="BL35" s="141"/>
      <c r="BM35" s="141"/>
      <c r="BN35" s="144"/>
      <c r="BO35" s="141"/>
      <c r="BP35" s="141"/>
      <c r="BQ35" s="141"/>
      <c r="BR35" s="141"/>
      <c r="BS35" s="141"/>
      <c r="BT35" s="144"/>
      <c r="BU35" s="141"/>
      <c r="BV35" s="141"/>
      <c r="BW35" s="141"/>
      <c r="BX35" s="144"/>
    </row>
    <row r="36" spans="1:76" s="116" customFormat="1" ht="18.899999999999999" customHeight="1" x14ac:dyDescent="0.2">
      <c r="A36" s="218"/>
      <c r="B36" s="219"/>
      <c r="C36" s="219"/>
      <c r="D36" s="219"/>
      <c r="E36" s="220"/>
      <c r="F36" s="258" t="s">
        <v>267</v>
      </c>
      <c r="G36" s="259"/>
      <c r="H36" s="259"/>
      <c r="I36" s="259"/>
      <c r="J36" s="259"/>
      <c r="K36" s="259"/>
      <c r="L36" s="259"/>
      <c r="M36" s="145" t="s">
        <v>263</v>
      </c>
      <c r="N36" s="262"/>
      <c r="O36" s="262"/>
      <c r="P36" s="131" t="s">
        <v>277</v>
      </c>
      <c r="Q36" s="143"/>
      <c r="R36" s="144"/>
      <c r="S36" s="141"/>
      <c r="T36" s="141"/>
      <c r="U36" s="141"/>
      <c r="V36" s="141"/>
      <c r="W36" s="141"/>
      <c r="X36" s="144"/>
      <c r="Y36" s="141"/>
      <c r="Z36" s="141"/>
      <c r="AA36" s="141"/>
      <c r="AB36" s="141"/>
      <c r="AC36" s="141"/>
      <c r="AD36" s="144"/>
      <c r="AE36" s="141"/>
      <c r="AF36" s="141"/>
      <c r="AG36" s="141"/>
      <c r="AH36" s="141"/>
      <c r="AI36" s="141"/>
      <c r="AJ36" s="144"/>
      <c r="AK36" s="141"/>
      <c r="AL36" s="141"/>
      <c r="AM36" s="141"/>
      <c r="AN36" s="141"/>
      <c r="AO36" s="141"/>
      <c r="AP36" s="144"/>
      <c r="AQ36" s="141"/>
      <c r="AR36" s="141"/>
      <c r="AS36" s="141"/>
      <c r="AT36" s="141"/>
      <c r="AU36" s="141"/>
      <c r="AV36" s="144"/>
      <c r="AW36" s="141"/>
      <c r="AX36" s="141"/>
      <c r="AY36" s="141"/>
      <c r="AZ36" s="141"/>
      <c r="BA36" s="141"/>
      <c r="BB36" s="144"/>
      <c r="BC36" s="141"/>
      <c r="BD36" s="141"/>
      <c r="BE36" s="141"/>
      <c r="BF36" s="141"/>
      <c r="BG36" s="141"/>
      <c r="BH36" s="144"/>
      <c r="BI36" s="141"/>
      <c r="BJ36" s="141"/>
      <c r="BK36" s="141"/>
      <c r="BL36" s="141"/>
      <c r="BM36" s="141"/>
      <c r="BN36" s="144"/>
      <c r="BO36" s="141"/>
      <c r="BP36" s="141"/>
      <c r="BQ36" s="141"/>
      <c r="BR36" s="141"/>
      <c r="BS36" s="141"/>
      <c r="BT36" s="144"/>
      <c r="BU36" s="141"/>
      <c r="BV36" s="141"/>
      <c r="BW36" s="141"/>
      <c r="BX36" s="144"/>
    </row>
    <row r="37" spans="1:76" s="116" customFormat="1" ht="18.899999999999999" customHeight="1" x14ac:dyDescent="0.2">
      <c r="A37" s="252"/>
      <c r="B37" s="253"/>
      <c r="C37" s="253"/>
      <c r="D37" s="253"/>
      <c r="E37" s="254"/>
      <c r="F37" s="230" t="s">
        <v>59</v>
      </c>
      <c r="G37" s="230" t="s">
        <v>264</v>
      </c>
      <c r="H37" s="232" t="s">
        <v>265</v>
      </c>
      <c r="I37" s="234" t="s">
        <v>253</v>
      </c>
      <c r="J37" s="230" t="s">
        <v>254</v>
      </c>
      <c r="K37" s="230" t="s">
        <v>255</v>
      </c>
      <c r="L37" s="232" t="s">
        <v>6</v>
      </c>
      <c r="M37" s="236" t="s">
        <v>256</v>
      </c>
      <c r="N37" s="237"/>
      <c r="O37" s="238"/>
      <c r="P37" s="143"/>
      <c r="Q37" s="143"/>
      <c r="R37" s="144"/>
      <c r="S37" s="141"/>
      <c r="T37" s="141"/>
      <c r="U37" s="141"/>
      <c r="V37" s="141"/>
      <c r="W37" s="141"/>
      <c r="X37" s="144"/>
      <c r="Y37" s="141"/>
      <c r="Z37" s="141"/>
      <c r="AA37" s="141"/>
      <c r="AB37" s="141"/>
      <c r="AC37" s="141"/>
      <c r="AD37" s="144"/>
      <c r="AE37" s="141"/>
      <c r="AF37" s="141"/>
      <c r="AG37" s="141"/>
      <c r="AH37" s="141"/>
      <c r="AI37" s="141"/>
      <c r="AJ37" s="144"/>
      <c r="AK37" s="141"/>
      <c r="AL37" s="141"/>
      <c r="AM37" s="141"/>
      <c r="AN37" s="141"/>
      <c r="AO37" s="141"/>
      <c r="AP37" s="144"/>
      <c r="AQ37" s="141"/>
      <c r="AR37" s="141"/>
      <c r="AS37" s="141"/>
      <c r="AT37" s="141"/>
      <c r="AU37" s="141"/>
      <c r="AV37" s="144"/>
      <c r="AW37" s="141"/>
      <c r="AX37" s="141"/>
      <c r="AY37" s="141"/>
      <c r="AZ37" s="141"/>
      <c r="BA37" s="141"/>
      <c r="BB37" s="144"/>
      <c r="BC37" s="141"/>
      <c r="BD37" s="141"/>
      <c r="BE37" s="141"/>
      <c r="BF37" s="141"/>
      <c r="BG37" s="141"/>
      <c r="BH37" s="144"/>
      <c r="BI37" s="141"/>
      <c r="BJ37" s="141"/>
      <c r="BK37" s="141"/>
      <c r="BL37" s="141"/>
      <c r="BM37" s="141"/>
      <c r="BN37" s="144"/>
      <c r="BO37" s="141"/>
      <c r="BP37" s="141"/>
      <c r="BQ37" s="141"/>
      <c r="BR37" s="141"/>
      <c r="BS37" s="141"/>
      <c r="BT37" s="144"/>
      <c r="BU37" s="141"/>
      <c r="BV37" s="141"/>
      <c r="BW37" s="141"/>
      <c r="BX37" s="144"/>
    </row>
    <row r="38" spans="1:76" s="116" customFormat="1" ht="18.899999999999999" customHeight="1" x14ac:dyDescent="0.2">
      <c r="A38" s="255"/>
      <c r="B38" s="256"/>
      <c r="C38" s="256"/>
      <c r="D38" s="256"/>
      <c r="E38" s="257"/>
      <c r="F38" s="231"/>
      <c r="G38" s="231"/>
      <c r="H38" s="233"/>
      <c r="I38" s="235"/>
      <c r="J38" s="231"/>
      <c r="K38" s="231"/>
      <c r="L38" s="233"/>
      <c r="M38" s="133"/>
      <c r="N38" s="134" t="s">
        <v>257</v>
      </c>
      <c r="O38" s="135" t="s">
        <v>258</v>
      </c>
      <c r="P38" s="143"/>
      <c r="Q38" s="143"/>
      <c r="R38" s="144"/>
      <c r="S38" s="141"/>
      <c r="T38" s="141"/>
      <c r="U38" s="141"/>
      <c r="V38" s="141"/>
      <c r="W38" s="141"/>
      <c r="X38" s="144"/>
      <c r="Y38" s="141"/>
      <c r="Z38" s="141"/>
      <c r="AA38" s="141"/>
      <c r="AB38" s="141"/>
      <c r="AC38" s="141"/>
      <c r="AD38" s="144"/>
      <c r="AE38" s="141"/>
      <c r="AF38" s="141"/>
      <c r="AG38" s="141"/>
      <c r="AH38" s="141"/>
      <c r="AI38" s="141"/>
      <c r="AJ38" s="144"/>
      <c r="AK38" s="141"/>
      <c r="AL38" s="141"/>
      <c r="AM38" s="141"/>
      <c r="AN38" s="141"/>
      <c r="AO38" s="141"/>
      <c r="AP38" s="144"/>
      <c r="AQ38" s="141"/>
      <c r="AR38" s="141"/>
      <c r="AS38" s="141"/>
      <c r="AT38" s="141"/>
      <c r="AU38" s="141"/>
      <c r="AV38" s="144"/>
      <c r="AW38" s="141"/>
      <c r="AX38" s="141"/>
      <c r="AY38" s="141"/>
      <c r="AZ38" s="141"/>
      <c r="BA38" s="141"/>
      <c r="BB38" s="144"/>
      <c r="BC38" s="141"/>
      <c r="BD38" s="141"/>
      <c r="BE38" s="141"/>
      <c r="BF38" s="141"/>
      <c r="BG38" s="141"/>
      <c r="BH38" s="144"/>
      <c r="BI38" s="141"/>
      <c r="BJ38" s="141"/>
      <c r="BK38" s="141"/>
      <c r="BL38" s="141"/>
      <c r="BM38" s="141"/>
      <c r="BN38" s="144"/>
      <c r="BO38" s="141"/>
      <c r="BP38" s="141"/>
      <c r="BQ38" s="141"/>
      <c r="BR38" s="141"/>
      <c r="BS38" s="141"/>
      <c r="BT38" s="144"/>
      <c r="BU38" s="141"/>
      <c r="BV38" s="141"/>
      <c r="BW38" s="141"/>
      <c r="BX38" s="144"/>
    </row>
    <row r="39" spans="1:76" s="139" customFormat="1" ht="18.899999999999999" customHeight="1" x14ac:dyDescent="0.2">
      <c r="A39" s="239" t="s">
        <v>1</v>
      </c>
      <c r="B39" s="240"/>
      <c r="C39" s="240"/>
      <c r="D39" s="240"/>
      <c r="E39" s="241"/>
      <c r="F39" s="136">
        <f>F44+F45+F46</f>
        <v>0</v>
      </c>
      <c r="G39" s="136">
        <f>G44+G45+G46</f>
        <v>0</v>
      </c>
      <c r="H39" s="136">
        <f>H44+H45+H46</f>
        <v>0</v>
      </c>
      <c r="I39" s="136">
        <f>O27</f>
        <v>0</v>
      </c>
      <c r="J39" s="136">
        <f t="shared" ref="J39:J46" si="3">SUM(H39:I39)</f>
        <v>0</v>
      </c>
      <c r="K39" s="136">
        <f>K44+K45+K46</f>
        <v>0</v>
      </c>
      <c r="L39" s="136">
        <f>L44+L45+L46</f>
        <v>0</v>
      </c>
      <c r="M39" s="136">
        <f>M44+M45+M46</f>
        <v>0</v>
      </c>
      <c r="N39" s="146">
        <f>N44+N45+N46</f>
        <v>0</v>
      </c>
      <c r="O39" s="147">
        <f t="shared" ref="O39:O46" si="4">M39-N39</f>
        <v>0</v>
      </c>
      <c r="P39" s="138" t="s">
        <v>1</v>
      </c>
      <c r="Q39" s="148"/>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4"/>
      <c r="BQ39" s="144"/>
      <c r="BR39" s="144"/>
      <c r="BS39" s="144"/>
      <c r="BT39" s="144"/>
      <c r="BU39" s="144"/>
      <c r="BV39" s="144"/>
      <c r="BW39" s="144"/>
      <c r="BX39" s="144"/>
    </row>
    <row r="40" spans="1:76" s="139" customFormat="1" ht="18.899999999999999" customHeight="1" x14ac:dyDescent="0.2">
      <c r="A40" s="244" t="s">
        <v>7</v>
      </c>
      <c r="B40" s="245" t="s">
        <v>2</v>
      </c>
      <c r="C40" s="246"/>
      <c r="D40" s="246"/>
      <c r="E40" s="247"/>
      <c r="F40" s="149"/>
      <c r="G40" s="149"/>
      <c r="H40" s="150">
        <f>ROUNDDOWN(F40*$C$8/$E$8,0)</f>
        <v>0</v>
      </c>
      <c r="I40" s="136">
        <f>O28</f>
        <v>0</v>
      </c>
      <c r="J40" s="136">
        <f t="shared" si="3"/>
        <v>0</v>
      </c>
      <c r="K40" s="150">
        <f>ROUNDDOWN(G40*$C$8/$E$8,0)</f>
        <v>0</v>
      </c>
      <c r="L40" s="155">
        <v>0</v>
      </c>
      <c r="M40" s="150">
        <f>J40-K40+L40</f>
        <v>0</v>
      </c>
      <c r="N40" s="156">
        <v>0</v>
      </c>
      <c r="O40" s="147">
        <f t="shared" si="4"/>
        <v>0</v>
      </c>
      <c r="P40" s="139" t="s">
        <v>2</v>
      </c>
      <c r="Q40" s="148"/>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4"/>
      <c r="BQ40" s="144"/>
      <c r="BR40" s="144"/>
      <c r="BS40" s="144"/>
      <c r="BT40" s="144"/>
      <c r="BU40" s="144"/>
      <c r="BV40" s="144"/>
      <c r="BW40" s="144"/>
      <c r="BX40" s="144"/>
    </row>
    <row r="41" spans="1:76" s="139" customFormat="1" ht="18.899999999999999" customHeight="1" x14ac:dyDescent="0.2">
      <c r="A41" s="244"/>
      <c r="B41" s="245" t="s">
        <v>3</v>
      </c>
      <c r="C41" s="246"/>
      <c r="D41" s="246"/>
      <c r="E41" s="247"/>
      <c r="F41" s="149"/>
      <c r="G41" s="149"/>
      <c r="H41" s="150">
        <f>ROUNDDOWN(F41*$C$8/$E$8,0)</f>
        <v>0</v>
      </c>
      <c r="I41" s="136">
        <f t="shared" ref="I41:I46" si="5">O29</f>
        <v>0</v>
      </c>
      <c r="J41" s="136">
        <f t="shared" si="3"/>
        <v>0</v>
      </c>
      <c r="K41" s="150">
        <f>ROUNDDOWN(G41*$C$8/$E$8,0)</f>
        <v>0</v>
      </c>
      <c r="L41" s="155">
        <v>0</v>
      </c>
      <c r="M41" s="150">
        <f>J41-K41+L41</f>
        <v>0</v>
      </c>
      <c r="N41" s="156">
        <v>0</v>
      </c>
      <c r="O41" s="147">
        <f t="shared" si="4"/>
        <v>0</v>
      </c>
      <c r="P41" s="139" t="s">
        <v>3</v>
      </c>
      <c r="Q41" s="148"/>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4"/>
      <c r="BQ41" s="144"/>
      <c r="BR41" s="144"/>
      <c r="BS41" s="144"/>
      <c r="BT41" s="144"/>
      <c r="BU41" s="144"/>
      <c r="BV41" s="144"/>
      <c r="BW41" s="144"/>
      <c r="BX41" s="144"/>
    </row>
    <row r="42" spans="1:76" s="139" customFormat="1" ht="18.899999999999999" customHeight="1" x14ac:dyDescent="0.2">
      <c r="A42" s="244"/>
      <c r="B42" s="245" t="s">
        <v>4</v>
      </c>
      <c r="C42" s="246"/>
      <c r="D42" s="246"/>
      <c r="E42" s="247"/>
      <c r="F42" s="149"/>
      <c r="G42" s="149"/>
      <c r="H42" s="150">
        <f>ROUNDDOWN(F42*$C$8/$E$8,0)</f>
        <v>0</v>
      </c>
      <c r="I42" s="136">
        <f t="shared" si="5"/>
        <v>0</v>
      </c>
      <c r="J42" s="136">
        <f t="shared" si="3"/>
        <v>0</v>
      </c>
      <c r="K42" s="150">
        <f>ROUNDDOWN(G42*$C$8/$E$8,0)</f>
        <v>0</v>
      </c>
      <c r="L42" s="155">
        <v>0</v>
      </c>
      <c r="M42" s="150">
        <f>J42-K42+L42</f>
        <v>0</v>
      </c>
      <c r="N42" s="156">
        <v>0</v>
      </c>
      <c r="O42" s="147">
        <f t="shared" si="4"/>
        <v>0</v>
      </c>
      <c r="P42" s="139" t="s">
        <v>259</v>
      </c>
      <c r="Q42" s="148"/>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4"/>
      <c r="BQ42" s="144"/>
      <c r="BR42" s="144"/>
      <c r="BS42" s="144"/>
      <c r="BT42" s="144"/>
      <c r="BU42" s="144"/>
      <c r="BV42" s="144"/>
      <c r="BW42" s="144"/>
      <c r="BX42" s="144"/>
    </row>
    <row r="43" spans="1:76" s="139" customFormat="1" ht="18.899999999999999" customHeight="1" x14ac:dyDescent="0.2">
      <c r="A43" s="244"/>
      <c r="B43" s="245" t="s">
        <v>260</v>
      </c>
      <c r="C43" s="246"/>
      <c r="D43" s="246"/>
      <c r="E43" s="247"/>
      <c r="F43" s="149"/>
      <c r="G43" s="149"/>
      <c r="H43" s="150">
        <f>ROUNDDOWN(F43*$C$8/$E$8,0)</f>
        <v>0</v>
      </c>
      <c r="I43" s="136">
        <f t="shared" si="5"/>
        <v>0</v>
      </c>
      <c r="J43" s="136">
        <f t="shared" si="3"/>
        <v>0</v>
      </c>
      <c r="K43" s="150">
        <f>ROUNDDOWN(G43*$C$8/$E$8,0)</f>
        <v>0</v>
      </c>
      <c r="L43" s="155">
        <v>0</v>
      </c>
      <c r="M43" s="150">
        <f>J43-K43+L43</f>
        <v>0</v>
      </c>
      <c r="N43" s="156">
        <v>0</v>
      </c>
      <c r="O43" s="147">
        <f t="shared" si="4"/>
        <v>0</v>
      </c>
      <c r="P43" s="139" t="s">
        <v>260</v>
      </c>
      <c r="Q43" s="148"/>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144"/>
      <c r="BP43" s="144"/>
      <c r="BQ43" s="144"/>
      <c r="BR43" s="144"/>
      <c r="BS43" s="144"/>
      <c r="BT43" s="144"/>
      <c r="BU43" s="144"/>
      <c r="BV43" s="144"/>
      <c r="BW43" s="144"/>
      <c r="BX43" s="144"/>
    </row>
    <row r="44" spans="1:76" s="139" customFormat="1" ht="18.899999999999999" customHeight="1" x14ac:dyDescent="0.2">
      <c r="A44" s="244"/>
      <c r="B44" s="248" t="s">
        <v>5</v>
      </c>
      <c r="C44" s="249"/>
      <c r="D44" s="249"/>
      <c r="E44" s="250"/>
      <c r="F44" s="153">
        <f>SUM(F40:F43)</f>
        <v>0</v>
      </c>
      <c r="G44" s="153">
        <f>SUM(G40:G43)</f>
        <v>0</v>
      </c>
      <c r="H44" s="153">
        <f>SUM(H40:H43)</f>
        <v>0</v>
      </c>
      <c r="I44" s="136">
        <f t="shared" si="5"/>
        <v>0</v>
      </c>
      <c r="J44" s="136">
        <f t="shared" si="3"/>
        <v>0</v>
      </c>
      <c r="K44" s="153">
        <f>SUM(K40:K43)</f>
        <v>0</v>
      </c>
      <c r="L44" s="153">
        <f>SUM(L40:L43)</f>
        <v>0</v>
      </c>
      <c r="M44" s="153">
        <f>SUM(M40:M43)</f>
        <v>0</v>
      </c>
      <c r="N44" s="154">
        <f>SUM(N40:N43)</f>
        <v>0</v>
      </c>
      <c r="O44" s="147">
        <f t="shared" si="4"/>
        <v>0</v>
      </c>
      <c r="P44" s="139" t="s">
        <v>5</v>
      </c>
      <c r="Q44" s="148"/>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144"/>
      <c r="BQ44" s="144"/>
      <c r="BR44" s="144"/>
      <c r="BS44" s="144"/>
      <c r="BT44" s="144"/>
      <c r="BU44" s="144"/>
      <c r="BV44" s="144"/>
      <c r="BW44" s="144"/>
      <c r="BX44" s="144"/>
    </row>
    <row r="45" spans="1:76" s="139" customFormat="1" ht="18.899999999999999" customHeight="1" x14ac:dyDescent="0.2">
      <c r="A45" s="245" t="s">
        <v>280</v>
      </c>
      <c r="B45" s="246"/>
      <c r="C45" s="246"/>
      <c r="D45" s="246"/>
      <c r="E45" s="247"/>
      <c r="F45" s="153">
        <f>F44*$C$9</f>
        <v>0</v>
      </c>
      <c r="G45" s="153">
        <f>G44*$C$9</f>
        <v>0</v>
      </c>
      <c r="H45" s="150">
        <f>ROUNDDOWN(H44*$C$9,0)</f>
        <v>0</v>
      </c>
      <c r="I45" s="136">
        <f t="shared" si="5"/>
        <v>0</v>
      </c>
      <c r="J45" s="136">
        <f t="shared" si="3"/>
        <v>0</v>
      </c>
      <c r="K45" s="153">
        <f>ROUNDDOWN(K44*$C$9,0)</f>
        <v>0</v>
      </c>
      <c r="L45" s="155">
        <v>0</v>
      </c>
      <c r="M45" s="150">
        <f>J45-K45+L45</f>
        <v>0</v>
      </c>
      <c r="N45" s="156">
        <v>0</v>
      </c>
      <c r="O45" s="147">
        <f t="shared" si="4"/>
        <v>0</v>
      </c>
      <c r="P45" s="139" t="s">
        <v>261</v>
      </c>
      <c r="Q45" s="148"/>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144"/>
      <c r="BQ45" s="144"/>
      <c r="BR45" s="144"/>
      <c r="BS45" s="144"/>
      <c r="BT45" s="144"/>
      <c r="BU45" s="144"/>
      <c r="BV45" s="144"/>
      <c r="BW45" s="144"/>
      <c r="BX45" s="144"/>
    </row>
    <row r="46" spans="1:76" s="139" customFormat="1" ht="18.899999999999999" customHeight="1" x14ac:dyDescent="0.2">
      <c r="A46" s="251" t="s">
        <v>262</v>
      </c>
      <c r="B46" s="251"/>
      <c r="C46" s="251"/>
      <c r="D46" s="251"/>
      <c r="E46" s="251"/>
      <c r="F46" s="149"/>
      <c r="G46" s="149"/>
      <c r="H46" s="150">
        <f>ROUNDDOWN(F46*$C$8/$E$8,0)</f>
        <v>0</v>
      </c>
      <c r="I46" s="136">
        <f t="shared" si="5"/>
        <v>0</v>
      </c>
      <c r="J46" s="136">
        <f t="shared" si="3"/>
        <v>0</v>
      </c>
      <c r="K46" s="150">
        <f>ROUNDDOWN(G46*$C$8/$E$8,0)</f>
        <v>0</v>
      </c>
      <c r="L46" s="155">
        <v>0</v>
      </c>
      <c r="M46" s="150">
        <f>J46-K46+L46</f>
        <v>0</v>
      </c>
      <c r="N46" s="156">
        <v>0</v>
      </c>
      <c r="O46" s="147">
        <f t="shared" si="4"/>
        <v>0</v>
      </c>
      <c r="P46" s="139" t="s">
        <v>262</v>
      </c>
      <c r="Q46" s="148"/>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4"/>
      <c r="BQ46" s="144"/>
      <c r="BR46" s="144"/>
      <c r="BS46" s="144"/>
      <c r="BT46" s="144"/>
      <c r="BU46" s="144"/>
      <c r="BV46" s="144"/>
      <c r="BW46" s="144"/>
      <c r="BX46" s="144"/>
    </row>
    <row r="47" spans="1:76" s="116" customFormat="1" ht="18.899999999999999" customHeight="1" x14ac:dyDescent="0.2">
      <c r="L47" s="141"/>
      <c r="M47" s="142" t="str">
        <f>IF(J39-K39+L39-M39=0,"","× ")</f>
        <v/>
      </c>
      <c r="N47" s="141"/>
      <c r="O47" s="141"/>
      <c r="P47" s="143"/>
      <c r="Q47" s="143"/>
      <c r="R47" s="144"/>
      <c r="S47" s="141"/>
      <c r="T47" s="141"/>
      <c r="U47" s="141"/>
      <c r="V47" s="141"/>
      <c r="W47" s="141"/>
      <c r="X47" s="144"/>
      <c r="Y47" s="141"/>
      <c r="Z47" s="141"/>
      <c r="AA47" s="141"/>
      <c r="AB47" s="141"/>
      <c r="AC47" s="141"/>
      <c r="AD47" s="144"/>
      <c r="AE47" s="141"/>
      <c r="AF47" s="141"/>
      <c r="AG47" s="141"/>
      <c r="AH47" s="141"/>
      <c r="AI47" s="141"/>
      <c r="AJ47" s="144"/>
      <c r="AK47" s="141"/>
      <c r="AL47" s="141"/>
      <c r="AM47" s="141"/>
      <c r="AN47" s="141"/>
      <c r="AO47" s="141"/>
      <c r="AP47" s="144"/>
      <c r="AQ47" s="141"/>
      <c r="AR47" s="141"/>
      <c r="AS47" s="141"/>
      <c r="AT47" s="141"/>
      <c r="AU47" s="141"/>
      <c r="AV47" s="144"/>
      <c r="AW47" s="141"/>
      <c r="AX47" s="141"/>
      <c r="AY47" s="141"/>
      <c r="AZ47" s="141"/>
      <c r="BA47" s="141"/>
      <c r="BB47" s="144"/>
      <c r="BC47" s="141"/>
      <c r="BD47" s="141"/>
      <c r="BE47" s="141"/>
      <c r="BF47" s="141"/>
      <c r="BG47" s="141"/>
      <c r="BH47" s="144"/>
      <c r="BI47" s="141"/>
      <c r="BJ47" s="141"/>
      <c r="BK47" s="141"/>
      <c r="BL47" s="141"/>
      <c r="BM47" s="141"/>
      <c r="BN47" s="144"/>
      <c r="BO47" s="141"/>
      <c r="BP47" s="141"/>
      <c r="BQ47" s="141"/>
      <c r="BR47" s="141"/>
      <c r="BS47" s="141"/>
      <c r="BT47" s="144"/>
      <c r="BU47" s="141"/>
      <c r="BV47" s="141"/>
      <c r="BW47" s="141"/>
      <c r="BX47" s="144"/>
    </row>
    <row r="48" spans="1:76" s="116" customFormat="1" ht="18.899999999999999" customHeight="1" x14ac:dyDescent="0.2">
      <c r="A48" s="218"/>
      <c r="B48" s="219"/>
      <c r="C48" s="219"/>
      <c r="D48" s="219"/>
      <c r="E48" s="220"/>
      <c r="F48" s="258" t="s">
        <v>269</v>
      </c>
      <c r="G48" s="259"/>
      <c r="H48" s="259"/>
      <c r="I48" s="259"/>
      <c r="J48" s="259"/>
      <c r="K48" s="259"/>
      <c r="L48" s="259"/>
      <c r="M48" s="145" t="s">
        <v>263</v>
      </c>
      <c r="N48" s="262"/>
      <c r="O48" s="262"/>
      <c r="P48" s="131" t="s">
        <v>277</v>
      </c>
      <c r="Q48" s="143"/>
      <c r="R48" s="144"/>
      <c r="S48" s="141"/>
      <c r="T48" s="141"/>
      <c r="U48" s="141"/>
      <c r="V48" s="141"/>
      <c r="W48" s="141"/>
      <c r="X48" s="144"/>
      <c r="Y48" s="141"/>
      <c r="Z48" s="141"/>
      <c r="AA48" s="141"/>
      <c r="AB48" s="141"/>
      <c r="AC48" s="141"/>
      <c r="AD48" s="144"/>
      <c r="AE48" s="141"/>
      <c r="AF48" s="141"/>
      <c r="AG48" s="141"/>
      <c r="AH48" s="141"/>
      <c r="AI48" s="141"/>
      <c r="AJ48" s="144"/>
      <c r="AK48" s="141"/>
      <c r="AL48" s="141"/>
      <c r="AM48" s="141"/>
      <c r="AN48" s="141"/>
      <c r="AO48" s="141"/>
      <c r="AP48" s="144"/>
      <c r="AQ48" s="141"/>
      <c r="AR48" s="141"/>
      <c r="AS48" s="141"/>
      <c r="AT48" s="141"/>
      <c r="AU48" s="141"/>
      <c r="AV48" s="144"/>
      <c r="AW48" s="141"/>
      <c r="AX48" s="141"/>
      <c r="AY48" s="141"/>
      <c r="AZ48" s="141"/>
      <c r="BA48" s="141"/>
      <c r="BB48" s="144"/>
      <c r="BC48" s="141"/>
      <c r="BD48" s="141"/>
      <c r="BE48" s="141"/>
      <c r="BF48" s="141"/>
      <c r="BG48" s="141"/>
      <c r="BH48" s="144"/>
      <c r="BI48" s="141"/>
      <c r="BJ48" s="141"/>
      <c r="BK48" s="141"/>
      <c r="BL48" s="141"/>
      <c r="BM48" s="141"/>
      <c r="BN48" s="144"/>
      <c r="BO48" s="141"/>
      <c r="BP48" s="141"/>
      <c r="BQ48" s="141"/>
      <c r="BR48" s="141"/>
      <c r="BS48" s="141"/>
      <c r="BT48" s="144"/>
      <c r="BU48" s="141"/>
      <c r="BV48" s="141"/>
      <c r="BW48" s="141"/>
      <c r="BX48" s="144"/>
    </row>
    <row r="49" spans="1:76" s="116" customFormat="1" ht="18.899999999999999" customHeight="1" x14ac:dyDescent="0.2">
      <c r="A49" s="252"/>
      <c r="B49" s="253"/>
      <c r="C49" s="253"/>
      <c r="D49" s="253"/>
      <c r="E49" s="254"/>
      <c r="F49" s="230" t="s">
        <v>59</v>
      </c>
      <c r="G49" s="230" t="s">
        <v>264</v>
      </c>
      <c r="H49" s="232" t="s">
        <v>265</v>
      </c>
      <c r="I49" s="234" t="s">
        <v>253</v>
      </c>
      <c r="J49" s="230" t="s">
        <v>254</v>
      </c>
      <c r="K49" s="230" t="s">
        <v>255</v>
      </c>
      <c r="L49" s="232" t="s">
        <v>6</v>
      </c>
      <c r="M49" s="236" t="s">
        <v>256</v>
      </c>
      <c r="N49" s="237"/>
      <c r="O49" s="238"/>
      <c r="P49" s="143"/>
      <c r="Q49" s="143"/>
      <c r="R49" s="144"/>
      <c r="S49" s="141"/>
      <c r="T49" s="141"/>
      <c r="U49" s="141"/>
      <c r="V49" s="141"/>
      <c r="W49" s="141"/>
      <c r="X49" s="144"/>
      <c r="Y49" s="141"/>
      <c r="Z49" s="141"/>
      <c r="AA49" s="141"/>
      <c r="AB49" s="141"/>
      <c r="AC49" s="141"/>
      <c r="AD49" s="144"/>
      <c r="AE49" s="141"/>
      <c r="AF49" s="141"/>
      <c r="AG49" s="141"/>
      <c r="AH49" s="141"/>
      <c r="AI49" s="141"/>
      <c r="AJ49" s="144"/>
      <c r="AK49" s="141"/>
      <c r="AL49" s="141"/>
      <c r="AM49" s="141"/>
      <c r="AN49" s="141"/>
      <c r="AO49" s="141"/>
      <c r="AP49" s="144"/>
      <c r="AQ49" s="141"/>
      <c r="AR49" s="141"/>
      <c r="AS49" s="141"/>
      <c r="AT49" s="141"/>
      <c r="AU49" s="141"/>
      <c r="AV49" s="144"/>
      <c r="AW49" s="141"/>
      <c r="AX49" s="141"/>
      <c r="AY49" s="141"/>
      <c r="AZ49" s="141"/>
      <c r="BA49" s="141"/>
      <c r="BB49" s="144"/>
      <c r="BC49" s="141"/>
      <c r="BD49" s="141"/>
      <c r="BE49" s="141"/>
      <c r="BF49" s="141"/>
      <c r="BG49" s="141"/>
      <c r="BH49" s="144"/>
      <c r="BI49" s="141"/>
      <c r="BJ49" s="141"/>
      <c r="BK49" s="141"/>
      <c r="BL49" s="141"/>
      <c r="BM49" s="141"/>
      <c r="BN49" s="144"/>
      <c r="BO49" s="141"/>
      <c r="BP49" s="141"/>
      <c r="BQ49" s="141"/>
      <c r="BR49" s="141"/>
      <c r="BS49" s="141"/>
      <c r="BT49" s="144"/>
      <c r="BU49" s="141"/>
      <c r="BV49" s="141"/>
      <c r="BW49" s="141"/>
      <c r="BX49" s="144"/>
    </row>
    <row r="50" spans="1:76" s="116" customFormat="1" ht="18.899999999999999" customHeight="1" x14ac:dyDescent="0.2">
      <c r="A50" s="255"/>
      <c r="B50" s="256"/>
      <c r="C50" s="256"/>
      <c r="D50" s="256"/>
      <c r="E50" s="257"/>
      <c r="F50" s="231"/>
      <c r="G50" s="231"/>
      <c r="H50" s="233"/>
      <c r="I50" s="235"/>
      <c r="J50" s="231"/>
      <c r="K50" s="231"/>
      <c r="L50" s="233"/>
      <c r="M50" s="133"/>
      <c r="N50" s="134" t="s">
        <v>257</v>
      </c>
      <c r="O50" s="135" t="s">
        <v>258</v>
      </c>
      <c r="P50" s="143"/>
      <c r="Q50" s="143"/>
      <c r="R50" s="144"/>
      <c r="S50" s="141"/>
      <c r="T50" s="141"/>
      <c r="U50" s="141"/>
      <c r="V50" s="141"/>
      <c r="W50" s="141"/>
      <c r="X50" s="144"/>
      <c r="Y50" s="141"/>
      <c r="Z50" s="141"/>
      <c r="AA50" s="141"/>
      <c r="AB50" s="141"/>
      <c r="AC50" s="141"/>
      <c r="AD50" s="144"/>
      <c r="AE50" s="141"/>
      <c r="AF50" s="141"/>
      <c r="AG50" s="141"/>
      <c r="AH50" s="141"/>
      <c r="AI50" s="141"/>
      <c r="AJ50" s="144"/>
      <c r="AK50" s="141"/>
      <c r="AL50" s="141"/>
      <c r="AM50" s="141"/>
      <c r="AN50" s="141"/>
      <c r="AO50" s="141"/>
      <c r="AP50" s="144"/>
      <c r="AQ50" s="141"/>
      <c r="AR50" s="141"/>
      <c r="AS50" s="141"/>
      <c r="AT50" s="141"/>
      <c r="AU50" s="141"/>
      <c r="AV50" s="144"/>
      <c r="AW50" s="141"/>
      <c r="AX50" s="141"/>
      <c r="AY50" s="141"/>
      <c r="AZ50" s="141"/>
      <c r="BA50" s="141"/>
      <c r="BB50" s="144"/>
      <c r="BC50" s="141"/>
      <c r="BD50" s="141"/>
      <c r="BE50" s="141"/>
      <c r="BF50" s="141"/>
      <c r="BG50" s="141"/>
      <c r="BH50" s="144"/>
      <c r="BI50" s="141"/>
      <c r="BJ50" s="141"/>
      <c r="BK50" s="141"/>
      <c r="BL50" s="141"/>
      <c r="BM50" s="141"/>
      <c r="BN50" s="144"/>
      <c r="BO50" s="141"/>
      <c r="BP50" s="141"/>
      <c r="BQ50" s="141"/>
      <c r="BR50" s="141"/>
      <c r="BS50" s="141"/>
      <c r="BT50" s="144"/>
      <c r="BU50" s="141"/>
      <c r="BV50" s="141"/>
      <c r="BW50" s="141"/>
      <c r="BX50" s="144"/>
    </row>
    <row r="51" spans="1:76" s="139" customFormat="1" ht="18.899999999999999" customHeight="1" x14ac:dyDescent="0.2">
      <c r="A51" s="239" t="s">
        <v>1</v>
      </c>
      <c r="B51" s="240"/>
      <c r="C51" s="240"/>
      <c r="D51" s="240"/>
      <c r="E51" s="241"/>
      <c r="F51" s="136">
        <f>F56+F57+F58</f>
        <v>0</v>
      </c>
      <c r="G51" s="136">
        <f>G56+G57+G58</f>
        <v>0</v>
      </c>
      <c r="H51" s="136">
        <f>H56+H57+H58</f>
        <v>0</v>
      </c>
      <c r="I51" s="136">
        <f>O39</f>
        <v>0</v>
      </c>
      <c r="J51" s="136">
        <f t="shared" ref="J51:J58" si="6">SUM(H51:I51)</f>
        <v>0</v>
      </c>
      <c r="K51" s="136">
        <f>K56+K57+K58</f>
        <v>0</v>
      </c>
      <c r="L51" s="136">
        <f>L56+L57+L58</f>
        <v>0</v>
      </c>
      <c r="M51" s="136">
        <f>M56+M57+M58</f>
        <v>0</v>
      </c>
      <c r="N51" s="146">
        <f>N56+N57+N58</f>
        <v>0</v>
      </c>
      <c r="O51" s="147">
        <f t="shared" ref="O51:O58" si="7">M51-N51</f>
        <v>0</v>
      </c>
      <c r="P51" s="138" t="s">
        <v>1</v>
      </c>
      <c r="Q51" s="148"/>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4"/>
      <c r="BQ51" s="144"/>
      <c r="BR51" s="144"/>
      <c r="BS51" s="144"/>
      <c r="BT51" s="144"/>
      <c r="BU51" s="144"/>
      <c r="BV51" s="144"/>
      <c r="BW51" s="144"/>
      <c r="BX51" s="144"/>
    </row>
    <row r="52" spans="1:76" s="139" customFormat="1" ht="18.899999999999999" customHeight="1" x14ac:dyDescent="0.2">
      <c r="A52" s="244" t="s">
        <v>7</v>
      </c>
      <c r="B52" s="245" t="s">
        <v>2</v>
      </c>
      <c r="C52" s="246"/>
      <c r="D52" s="246"/>
      <c r="E52" s="247"/>
      <c r="F52" s="149"/>
      <c r="G52" s="149"/>
      <c r="H52" s="150">
        <f>ROUNDDOWN(F52*$C$8/$E$8,0)</f>
        <v>0</v>
      </c>
      <c r="I52" s="136">
        <f>O40</f>
        <v>0</v>
      </c>
      <c r="J52" s="136">
        <f t="shared" si="6"/>
        <v>0</v>
      </c>
      <c r="K52" s="150">
        <f>ROUNDDOWN(G52*$C$8/$E$8,0)</f>
        <v>0</v>
      </c>
      <c r="L52" s="151">
        <v>0</v>
      </c>
      <c r="M52" s="150">
        <f>J52-K52+L52</f>
        <v>0</v>
      </c>
      <c r="N52" s="152">
        <v>0</v>
      </c>
      <c r="O52" s="147">
        <f t="shared" si="7"/>
        <v>0</v>
      </c>
      <c r="P52" s="139" t="s">
        <v>2</v>
      </c>
      <c r="Q52" s="148"/>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4"/>
      <c r="BR52" s="144"/>
      <c r="BS52" s="144"/>
      <c r="BT52" s="144"/>
      <c r="BU52" s="144"/>
      <c r="BV52" s="144"/>
      <c r="BW52" s="144"/>
      <c r="BX52" s="144"/>
    </row>
    <row r="53" spans="1:76" s="139" customFormat="1" ht="18.899999999999999" customHeight="1" x14ac:dyDescent="0.2">
      <c r="A53" s="244"/>
      <c r="B53" s="245" t="s">
        <v>3</v>
      </c>
      <c r="C53" s="246"/>
      <c r="D53" s="246"/>
      <c r="E53" s="247"/>
      <c r="F53" s="149"/>
      <c r="G53" s="149"/>
      <c r="H53" s="150">
        <f>ROUNDDOWN(F53*$C$8/$E$8,0)</f>
        <v>0</v>
      </c>
      <c r="I53" s="136">
        <f t="shared" ref="I53:I58" si="8">O41</f>
        <v>0</v>
      </c>
      <c r="J53" s="136">
        <f t="shared" si="6"/>
        <v>0</v>
      </c>
      <c r="K53" s="150">
        <f>ROUNDDOWN(G53*$C$8/$E$8,0)</f>
        <v>0</v>
      </c>
      <c r="L53" s="151">
        <v>0</v>
      </c>
      <c r="M53" s="150">
        <f>J53-K53+L53</f>
        <v>0</v>
      </c>
      <c r="N53" s="152">
        <v>0</v>
      </c>
      <c r="O53" s="147">
        <f t="shared" si="7"/>
        <v>0</v>
      </c>
      <c r="P53" s="139" t="s">
        <v>3</v>
      </c>
      <c r="Q53" s="148"/>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4"/>
      <c r="BM53" s="144"/>
      <c r="BN53" s="144"/>
      <c r="BO53" s="144"/>
      <c r="BP53" s="144"/>
      <c r="BQ53" s="144"/>
      <c r="BR53" s="144"/>
      <c r="BS53" s="144"/>
      <c r="BT53" s="144"/>
      <c r="BU53" s="144"/>
      <c r="BV53" s="144"/>
      <c r="BW53" s="144"/>
      <c r="BX53" s="144"/>
    </row>
    <row r="54" spans="1:76" s="139" customFormat="1" ht="18.899999999999999" customHeight="1" x14ac:dyDescent="0.2">
      <c r="A54" s="244"/>
      <c r="B54" s="245" t="s">
        <v>4</v>
      </c>
      <c r="C54" s="246"/>
      <c r="D54" s="246"/>
      <c r="E54" s="247"/>
      <c r="F54" s="149"/>
      <c r="G54" s="149"/>
      <c r="H54" s="150">
        <f>ROUNDDOWN(F54*$C$8/$E$8,0)</f>
        <v>0</v>
      </c>
      <c r="I54" s="136">
        <f t="shared" si="8"/>
        <v>0</v>
      </c>
      <c r="J54" s="136">
        <f t="shared" si="6"/>
        <v>0</v>
      </c>
      <c r="K54" s="150">
        <f>ROUNDDOWN(G54*$C$8/$E$8,0)</f>
        <v>0</v>
      </c>
      <c r="L54" s="151">
        <v>0</v>
      </c>
      <c r="M54" s="150">
        <f>J54-K54+L54</f>
        <v>0</v>
      </c>
      <c r="N54" s="152">
        <v>0</v>
      </c>
      <c r="O54" s="147">
        <f t="shared" si="7"/>
        <v>0</v>
      </c>
      <c r="P54" s="139" t="s">
        <v>259</v>
      </c>
      <c r="Q54" s="148"/>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4"/>
      <c r="AW54" s="144"/>
      <c r="AX54" s="144"/>
      <c r="AY54" s="144"/>
      <c r="AZ54" s="144"/>
      <c r="BA54" s="144"/>
      <c r="BB54" s="144"/>
      <c r="BC54" s="144"/>
      <c r="BD54" s="144"/>
      <c r="BE54" s="144"/>
      <c r="BF54" s="144"/>
      <c r="BG54" s="144"/>
      <c r="BH54" s="144"/>
      <c r="BI54" s="144"/>
      <c r="BJ54" s="144"/>
      <c r="BK54" s="144"/>
      <c r="BL54" s="144"/>
      <c r="BM54" s="144"/>
      <c r="BN54" s="144"/>
      <c r="BO54" s="144"/>
      <c r="BP54" s="144"/>
      <c r="BQ54" s="144"/>
      <c r="BR54" s="144"/>
      <c r="BS54" s="144"/>
      <c r="BT54" s="144"/>
      <c r="BU54" s="144"/>
      <c r="BV54" s="144"/>
      <c r="BW54" s="144"/>
      <c r="BX54" s="144"/>
    </row>
    <row r="55" spans="1:76" s="139" customFormat="1" ht="18.899999999999999" customHeight="1" x14ac:dyDescent="0.2">
      <c r="A55" s="244"/>
      <c r="B55" s="245" t="s">
        <v>260</v>
      </c>
      <c r="C55" s="246"/>
      <c r="D55" s="246"/>
      <c r="E55" s="247"/>
      <c r="F55" s="149"/>
      <c r="G55" s="149"/>
      <c r="H55" s="150">
        <f>ROUNDDOWN(F55*$C$8/$E$8,0)</f>
        <v>0</v>
      </c>
      <c r="I55" s="136">
        <f t="shared" si="8"/>
        <v>0</v>
      </c>
      <c r="J55" s="136">
        <f t="shared" si="6"/>
        <v>0</v>
      </c>
      <c r="K55" s="150">
        <f>ROUNDDOWN(G55*$C$8/$E$8,0)</f>
        <v>0</v>
      </c>
      <c r="L55" s="151">
        <v>0</v>
      </c>
      <c r="M55" s="150">
        <f>J55-K55+L55</f>
        <v>0</v>
      </c>
      <c r="N55" s="152">
        <v>0</v>
      </c>
      <c r="O55" s="147">
        <f t="shared" si="7"/>
        <v>0</v>
      </c>
      <c r="P55" s="139" t="s">
        <v>260</v>
      </c>
      <c r="Q55" s="148"/>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4"/>
      <c r="AQ55" s="144"/>
      <c r="AR55" s="144"/>
      <c r="AS55" s="144"/>
      <c r="AT55" s="144"/>
      <c r="AU55" s="144"/>
      <c r="AV55" s="144"/>
      <c r="AW55" s="144"/>
      <c r="AX55" s="144"/>
      <c r="AY55" s="144"/>
      <c r="AZ55" s="144"/>
      <c r="BA55" s="144"/>
      <c r="BB55" s="144"/>
      <c r="BC55" s="144"/>
      <c r="BD55" s="144"/>
      <c r="BE55" s="144"/>
      <c r="BF55" s="144"/>
      <c r="BG55" s="144"/>
      <c r="BH55" s="144"/>
      <c r="BI55" s="144"/>
      <c r="BJ55" s="144"/>
      <c r="BK55" s="144"/>
      <c r="BL55" s="144"/>
      <c r="BM55" s="144"/>
      <c r="BN55" s="144"/>
      <c r="BO55" s="144"/>
      <c r="BP55" s="144"/>
      <c r="BQ55" s="144"/>
      <c r="BR55" s="144"/>
      <c r="BS55" s="144"/>
      <c r="BT55" s="144"/>
      <c r="BU55" s="144"/>
      <c r="BV55" s="144"/>
      <c r="BW55" s="144"/>
      <c r="BX55" s="144"/>
    </row>
    <row r="56" spans="1:76" s="139" customFormat="1" ht="18.899999999999999" customHeight="1" x14ac:dyDescent="0.2">
      <c r="A56" s="244"/>
      <c r="B56" s="248" t="s">
        <v>5</v>
      </c>
      <c r="C56" s="249"/>
      <c r="D56" s="249"/>
      <c r="E56" s="250"/>
      <c r="F56" s="153">
        <f>SUM(F52:F55)</f>
        <v>0</v>
      </c>
      <c r="G56" s="153">
        <f>SUM(G52:G55)</f>
        <v>0</v>
      </c>
      <c r="H56" s="153">
        <f>SUM(H52:H55)</f>
        <v>0</v>
      </c>
      <c r="I56" s="136">
        <f t="shared" si="8"/>
        <v>0</v>
      </c>
      <c r="J56" s="136">
        <f t="shared" si="6"/>
        <v>0</v>
      </c>
      <c r="K56" s="153">
        <f>SUM(K52:K55)</f>
        <v>0</v>
      </c>
      <c r="L56" s="153">
        <f>SUM(L52:L55)</f>
        <v>0</v>
      </c>
      <c r="M56" s="153">
        <f>SUM(M52:M55)</f>
        <v>0</v>
      </c>
      <c r="N56" s="154">
        <f>SUM(N52:N55)</f>
        <v>0</v>
      </c>
      <c r="O56" s="147">
        <f t="shared" si="7"/>
        <v>0</v>
      </c>
      <c r="P56" s="139" t="s">
        <v>5</v>
      </c>
      <c r="Q56" s="148"/>
      <c r="R56" s="144"/>
      <c r="S56" s="144"/>
      <c r="T56" s="144"/>
      <c r="U56" s="144"/>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c r="AR56" s="144"/>
      <c r="AS56" s="144"/>
      <c r="AT56" s="144"/>
      <c r="AU56" s="144"/>
      <c r="AV56" s="144"/>
      <c r="AW56" s="144"/>
      <c r="AX56" s="144"/>
      <c r="AY56" s="144"/>
      <c r="AZ56" s="144"/>
      <c r="BA56" s="144"/>
      <c r="BB56" s="144"/>
      <c r="BC56" s="144"/>
      <c r="BD56" s="144"/>
      <c r="BE56" s="144"/>
      <c r="BF56" s="144"/>
      <c r="BG56" s="144"/>
      <c r="BH56" s="144"/>
      <c r="BI56" s="144"/>
      <c r="BJ56" s="144"/>
      <c r="BK56" s="144"/>
      <c r="BL56" s="144"/>
      <c r="BM56" s="144"/>
      <c r="BN56" s="144"/>
      <c r="BO56" s="144"/>
      <c r="BP56" s="144"/>
      <c r="BQ56" s="144"/>
      <c r="BR56" s="144"/>
      <c r="BS56" s="144"/>
      <c r="BT56" s="144"/>
      <c r="BU56" s="144"/>
      <c r="BV56" s="144"/>
      <c r="BW56" s="144"/>
      <c r="BX56" s="144"/>
    </row>
    <row r="57" spans="1:76" s="139" customFormat="1" ht="18.899999999999999" customHeight="1" x14ac:dyDescent="0.2">
      <c r="A57" s="245" t="s">
        <v>280</v>
      </c>
      <c r="B57" s="246"/>
      <c r="C57" s="246"/>
      <c r="D57" s="246"/>
      <c r="E57" s="247"/>
      <c r="F57" s="153">
        <f>F56*$C$9</f>
        <v>0</v>
      </c>
      <c r="G57" s="153">
        <f>G56*$C$9</f>
        <v>0</v>
      </c>
      <c r="H57" s="150">
        <f>ROUNDDOWN(H56*$C$9,0)</f>
        <v>0</v>
      </c>
      <c r="I57" s="136">
        <f t="shared" si="8"/>
        <v>0</v>
      </c>
      <c r="J57" s="136">
        <f t="shared" si="6"/>
        <v>0</v>
      </c>
      <c r="K57" s="153">
        <f>ROUNDDOWN(K56*$C$9,0)</f>
        <v>0</v>
      </c>
      <c r="L57" s="151">
        <v>0</v>
      </c>
      <c r="M57" s="150">
        <f>J57-K57+L57</f>
        <v>0</v>
      </c>
      <c r="N57" s="152">
        <v>0</v>
      </c>
      <c r="O57" s="147">
        <f t="shared" si="7"/>
        <v>0</v>
      </c>
      <c r="P57" s="139" t="s">
        <v>261</v>
      </c>
      <c r="Q57" s="148"/>
      <c r="R57" s="144"/>
      <c r="S57" s="144"/>
      <c r="T57" s="144"/>
      <c r="U57" s="144"/>
      <c r="V57" s="144"/>
      <c r="W57" s="144"/>
      <c r="X57" s="144"/>
      <c r="Y57" s="144"/>
      <c r="Z57" s="144"/>
      <c r="AA57" s="144"/>
      <c r="AB57" s="144"/>
      <c r="AC57" s="144"/>
      <c r="AD57" s="144"/>
      <c r="AE57" s="144"/>
      <c r="AF57" s="144"/>
      <c r="AG57" s="144"/>
      <c r="AH57" s="144"/>
      <c r="AI57" s="144"/>
      <c r="AJ57" s="144"/>
      <c r="AK57" s="144"/>
      <c r="AL57" s="144"/>
      <c r="AM57" s="144"/>
      <c r="AN57" s="144"/>
      <c r="AO57" s="144"/>
      <c r="AP57" s="144"/>
      <c r="AQ57" s="144"/>
      <c r="AR57" s="144"/>
      <c r="AS57" s="144"/>
      <c r="AT57" s="144"/>
      <c r="AU57" s="144"/>
      <c r="AV57" s="144"/>
      <c r="AW57" s="144"/>
      <c r="AX57" s="144"/>
      <c r="AY57" s="144"/>
      <c r="AZ57" s="144"/>
      <c r="BA57" s="144"/>
      <c r="BB57" s="144"/>
      <c r="BC57" s="144"/>
      <c r="BD57" s="144"/>
      <c r="BE57" s="144"/>
      <c r="BF57" s="144"/>
      <c r="BG57" s="144"/>
      <c r="BH57" s="144"/>
      <c r="BI57" s="144"/>
      <c r="BJ57" s="144"/>
      <c r="BK57" s="144"/>
      <c r="BL57" s="144"/>
      <c r="BM57" s="144"/>
      <c r="BN57" s="144"/>
      <c r="BO57" s="144"/>
      <c r="BP57" s="144"/>
      <c r="BQ57" s="144"/>
      <c r="BR57" s="144"/>
      <c r="BS57" s="144"/>
      <c r="BT57" s="144"/>
      <c r="BU57" s="144"/>
      <c r="BV57" s="144"/>
      <c r="BW57" s="144"/>
      <c r="BX57" s="144"/>
    </row>
    <row r="58" spans="1:76" s="139" customFormat="1" ht="18.899999999999999" customHeight="1" x14ac:dyDescent="0.2">
      <c r="A58" s="251" t="s">
        <v>262</v>
      </c>
      <c r="B58" s="251"/>
      <c r="C58" s="251"/>
      <c r="D58" s="251"/>
      <c r="E58" s="251"/>
      <c r="F58" s="149"/>
      <c r="G58" s="149"/>
      <c r="H58" s="150">
        <f>ROUNDDOWN(F58*$C$8/$E$8,0)</f>
        <v>0</v>
      </c>
      <c r="I58" s="136">
        <f t="shared" si="8"/>
        <v>0</v>
      </c>
      <c r="J58" s="136">
        <f t="shared" si="6"/>
        <v>0</v>
      </c>
      <c r="K58" s="150">
        <f>ROUNDDOWN(G58*$C$8/$E$8,0)</f>
        <v>0</v>
      </c>
      <c r="L58" s="151">
        <v>0</v>
      </c>
      <c r="M58" s="150">
        <f>J58-K58+L58</f>
        <v>0</v>
      </c>
      <c r="N58" s="152">
        <v>0</v>
      </c>
      <c r="O58" s="147">
        <f t="shared" si="7"/>
        <v>0</v>
      </c>
      <c r="P58" s="139" t="s">
        <v>262</v>
      </c>
      <c r="Q58" s="148"/>
      <c r="R58" s="144"/>
      <c r="S58" s="144"/>
      <c r="T58" s="144"/>
      <c r="U58" s="144"/>
      <c r="V58" s="144"/>
      <c r="W58" s="144"/>
      <c r="X58" s="144"/>
      <c r="Y58" s="144"/>
      <c r="Z58" s="144"/>
      <c r="AA58" s="144"/>
      <c r="AB58" s="144"/>
      <c r="AC58" s="144"/>
      <c r="AD58" s="144"/>
      <c r="AE58" s="144"/>
      <c r="AF58" s="144"/>
      <c r="AG58" s="144"/>
      <c r="AH58" s="144"/>
      <c r="AI58" s="144"/>
      <c r="AJ58" s="144"/>
      <c r="AK58" s="144"/>
      <c r="AL58" s="144"/>
      <c r="AM58" s="144"/>
      <c r="AN58" s="144"/>
      <c r="AO58" s="144"/>
      <c r="AP58" s="144"/>
      <c r="AQ58" s="144"/>
      <c r="AR58" s="144"/>
      <c r="AS58" s="144"/>
      <c r="AT58" s="144"/>
      <c r="AU58" s="144"/>
      <c r="AV58" s="144"/>
      <c r="AW58" s="144"/>
      <c r="AX58" s="144"/>
      <c r="AY58" s="144"/>
      <c r="AZ58" s="144"/>
      <c r="BA58" s="144"/>
      <c r="BB58" s="144"/>
      <c r="BC58" s="144"/>
      <c r="BD58" s="144"/>
      <c r="BE58" s="144"/>
      <c r="BF58" s="144"/>
      <c r="BG58" s="144"/>
      <c r="BH58" s="144"/>
      <c r="BI58" s="144"/>
      <c r="BJ58" s="144"/>
      <c r="BK58" s="144"/>
      <c r="BL58" s="144"/>
      <c r="BM58" s="144"/>
      <c r="BN58" s="144"/>
      <c r="BO58" s="144"/>
      <c r="BP58" s="144"/>
      <c r="BQ58" s="144"/>
      <c r="BR58" s="144"/>
      <c r="BS58" s="144"/>
      <c r="BT58" s="144"/>
      <c r="BU58" s="144"/>
      <c r="BV58" s="144"/>
      <c r="BW58" s="144"/>
      <c r="BX58" s="144"/>
    </row>
    <row r="59" spans="1:76" s="116" customFormat="1" ht="18.899999999999999" customHeight="1" x14ac:dyDescent="0.2">
      <c r="L59" s="141"/>
      <c r="M59" s="142" t="str">
        <f>IF(J51-K51+L51-M51=0,"","× ")</f>
        <v/>
      </c>
      <c r="N59" s="141"/>
      <c r="O59" s="141"/>
      <c r="P59" s="143"/>
      <c r="Q59" s="143"/>
      <c r="R59" s="144"/>
      <c r="S59" s="141"/>
      <c r="T59" s="141"/>
      <c r="U59" s="141"/>
      <c r="V59" s="141"/>
      <c r="W59" s="141"/>
      <c r="X59" s="144"/>
      <c r="Y59" s="141"/>
      <c r="Z59" s="141"/>
      <c r="AA59" s="141"/>
      <c r="AB59" s="141"/>
      <c r="AC59" s="141"/>
      <c r="AD59" s="144"/>
      <c r="AE59" s="141"/>
      <c r="AF59" s="141"/>
      <c r="AG59" s="141"/>
      <c r="AH59" s="141"/>
      <c r="AI59" s="141"/>
      <c r="AJ59" s="144"/>
      <c r="AK59" s="141"/>
      <c r="AL59" s="141"/>
      <c r="AM59" s="141"/>
      <c r="AN59" s="141"/>
      <c r="AO59" s="141"/>
      <c r="AP59" s="144"/>
      <c r="AQ59" s="141"/>
      <c r="AR59" s="141"/>
      <c r="AS59" s="141"/>
      <c r="AT59" s="141"/>
      <c r="AU59" s="141"/>
      <c r="AV59" s="144"/>
      <c r="AW59" s="141"/>
      <c r="AX59" s="141"/>
      <c r="AY59" s="141"/>
      <c r="AZ59" s="141"/>
      <c r="BA59" s="141"/>
      <c r="BB59" s="144"/>
      <c r="BC59" s="141"/>
      <c r="BD59" s="141"/>
      <c r="BE59" s="141"/>
      <c r="BF59" s="141"/>
      <c r="BG59" s="141"/>
      <c r="BH59" s="144"/>
      <c r="BI59" s="141"/>
      <c r="BJ59" s="141"/>
      <c r="BK59" s="141"/>
      <c r="BL59" s="141"/>
      <c r="BM59" s="141"/>
      <c r="BN59" s="144"/>
      <c r="BO59" s="141"/>
      <c r="BP59" s="141"/>
      <c r="BQ59" s="141"/>
      <c r="BR59" s="141"/>
      <c r="BS59" s="141"/>
      <c r="BT59" s="144"/>
      <c r="BU59" s="141"/>
      <c r="BV59" s="141"/>
      <c r="BW59" s="141"/>
      <c r="BX59" s="144"/>
    </row>
    <row r="60" spans="1:76" s="116" customFormat="1" ht="18.899999999999999" customHeight="1" x14ac:dyDescent="0.2">
      <c r="A60" s="218"/>
      <c r="B60" s="219"/>
      <c r="C60" s="219"/>
      <c r="D60" s="219"/>
      <c r="E60" s="220"/>
      <c r="F60" s="258" t="s">
        <v>270</v>
      </c>
      <c r="G60" s="259"/>
      <c r="H60" s="259"/>
      <c r="I60" s="259"/>
      <c r="J60" s="259"/>
      <c r="K60" s="259"/>
      <c r="L60" s="259"/>
      <c r="M60" s="145" t="s">
        <v>263</v>
      </c>
      <c r="N60" s="262"/>
      <c r="O60" s="262"/>
      <c r="P60" s="131" t="s">
        <v>277</v>
      </c>
      <c r="Q60" s="143"/>
      <c r="R60" s="144"/>
      <c r="S60" s="141"/>
      <c r="T60" s="141"/>
      <c r="U60" s="141"/>
      <c r="V60" s="141"/>
      <c r="W60" s="141"/>
      <c r="X60" s="144"/>
      <c r="Y60" s="141"/>
      <c r="Z60" s="141"/>
      <c r="AA60" s="141"/>
      <c r="AB60" s="141"/>
      <c r="AC60" s="141"/>
      <c r="AD60" s="144"/>
      <c r="AE60" s="141"/>
      <c r="AF60" s="141"/>
      <c r="AG60" s="141"/>
      <c r="AH60" s="141"/>
      <c r="AI60" s="141"/>
      <c r="AJ60" s="144"/>
      <c r="AK60" s="141"/>
      <c r="AL60" s="141"/>
      <c r="AM60" s="141"/>
      <c r="AN60" s="141"/>
      <c r="AO60" s="141"/>
      <c r="AP60" s="144"/>
      <c r="AQ60" s="141"/>
      <c r="AR60" s="141"/>
      <c r="AS60" s="141"/>
      <c r="AT60" s="141"/>
      <c r="AU60" s="141"/>
      <c r="AV60" s="144"/>
      <c r="AW60" s="141"/>
      <c r="AX60" s="141"/>
      <c r="AY60" s="141"/>
      <c r="AZ60" s="141"/>
      <c r="BA60" s="141"/>
      <c r="BB60" s="144"/>
      <c r="BC60" s="141"/>
      <c r="BD60" s="141"/>
      <c r="BE60" s="141"/>
      <c r="BF60" s="141"/>
      <c r="BG60" s="141"/>
      <c r="BH60" s="144"/>
      <c r="BI60" s="141"/>
      <c r="BJ60" s="141"/>
      <c r="BK60" s="141"/>
      <c r="BL60" s="141"/>
      <c r="BM60" s="141"/>
      <c r="BN60" s="144"/>
      <c r="BO60" s="141"/>
      <c r="BP60" s="141"/>
      <c r="BQ60" s="141"/>
      <c r="BR60" s="141"/>
      <c r="BS60" s="141"/>
      <c r="BT60" s="144"/>
      <c r="BU60" s="141"/>
      <c r="BV60" s="141"/>
      <c r="BW60" s="141"/>
      <c r="BX60" s="144"/>
    </row>
    <row r="61" spans="1:76" s="116" customFormat="1" ht="18.899999999999999" customHeight="1" x14ac:dyDescent="0.2">
      <c r="A61" s="252"/>
      <c r="B61" s="253"/>
      <c r="C61" s="253"/>
      <c r="D61" s="253"/>
      <c r="E61" s="254"/>
      <c r="F61" s="230" t="s">
        <v>59</v>
      </c>
      <c r="G61" s="230" t="s">
        <v>264</v>
      </c>
      <c r="H61" s="232" t="s">
        <v>265</v>
      </c>
      <c r="I61" s="234" t="s">
        <v>253</v>
      </c>
      <c r="J61" s="230" t="s">
        <v>254</v>
      </c>
      <c r="K61" s="230" t="s">
        <v>268</v>
      </c>
      <c r="L61" s="232" t="s">
        <v>6</v>
      </c>
      <c r="M61" s="236" t="s">
        <v>256</v>
      </c>
      <c r="N61" s="237"/>
      <c r="O61" s="238"/>
      <c r="P61" s="143"/>
      <c r="Q61" s="143"/>
      <c r="R61" s="144"/>
      <c r="S61" s="141"/>
      <c r="T61" s="141"/>
      <c r="U61" s="141"/>
      <c r="V61" s="141"/>
      <c r="W61" s="141"/>
      <c r="X61" s="144"/>
      <c r="Y61" s="141"/>
      <c r="Z61" s="141"/>
      <c r="AA61" s="141"/>
      <c r="AB61" s="141"/>
      <c r="AC61" s="141"/>
      <c r="AD61" s="144"/>
      <c r="AE61" s="141"/>
      <c r="AF61" s="141"/>
      <c r="AG61" s="141"/>
      <c r="AH61" s="141"/>
      <c r="AI61" s="141"/>
      <c r="AJ61" s="144"/>
      <c r="AK61" s="141"/>
      <c r="AL61" s="141"/>
      <c r="AM61" s="141"/>
      <c r="AN61" s="141"/>
      <c r="AO61" s="141"/>
      <c r="AP61" s="144"/>
      <c r="AQ61" s="141"/>
      <c r="AR61" s="141"/>
      <c r="AS61" s="141"/>
      <c r="AT61" s="141"/>
      <c r="AU61" s="141"/>
      <c r="AV61" s="144"/>
      <c r="AW61" s="141"/>
      <c r="AX61" s="141"/>
      <c r="AY61" s="141"/>
      <c r="AZ61" s="141"/>
      <c r="BA61" s="141"/>
      <c r="BB61" s="144"/>
      <c r="BC61" s="141"/>
      <c r="BD61" s="141"/>
      <c r="BE61" s="141"/>
      <c r="BF61" s="141"/>
      <c r="BG61" s="141"/>
      <c r="BH61" s="144"/>
      <c r="BI61" s="141"/>
      <c r="BJ61" s="141"/>
      <c r="BK61" s="141"/>
      <c r="BL61" s="141"/>
      <c r="BM61" s="141"/>
      <c r="BN61" s="144"/>
      <c r="BO61" s="141"/>
      <c r="BP61" s="141"/>
      <c r="BQ61" s="141"/>
      <c r="BR61" s="141"/>
      <c r="BS61" s="141"/>
      <c r="BT61" s="144"/>
      <c r="BU61" s="141"/>
      <c r="BV61" s="141"/>
      <c r="BW61" s="141"/>
      <c r="BX61" s="144"/>
    </row>
    <row r="62" spans="1:76" s="116" customFormat="1" ht="18.899999999999999" customHeight="1" x14ac:dyDescent="0.2">
      <c r="A62" s="255"/>
      <c r="B62" s="256"/>
      <c r="C62" s="256"/>
      <c r="D62" s="256"/>
      <c r="E62" s="257"/>
      <c r="F62" s="231"/>
      <c r="G62" s="231"/>
      <c r="H62" s="233"/>
      <c r="I62" s="235"/>
      <c r="J62" s="231"/>
      <c r="K62" s="231"/>
      <c r="L62" s="233"/>
      <c r="M62" s="133"/>
      <c r="N62" s="134" t="s">
        <v>257</v>
      </c>
      <c r="O62" s="135" t="s">
        <v>258</v>
      </c>
      <c r="P62" s="143"/>
      <c r="Q62" s="143"/>
      <c r="R62" s="144"/>
      <c r="S62" s="141"/>
      <c r="T62" s="141"/>
      <c r="U62" s="141"/>
      <c r="V62" s="141"/>
      <c r="W62" s="141"/>
      <c r="X62" s="144"/>
      <c r="Y62" s="141"/>
      <c r="Z62" s="141"/>
      <c r="AA62" s="141"/>
      <c r="AB62" s="141"/>
      <c r="AC62" s="141"/>
      <c r="AD62" s="144"/>
      <c r="AE62" s="141"/>
      <c r="AF62" s="141"/>
      <c r="AG62" s="141"/>
      <c r="AH62" s="141"/>
      <c r="AI62" s="141"/>
      <c r="AJ62" s="144"/>
      <c r="AK62" s="141"/>
      <c r="AL62" s="141"/>
      <c r="AM62" s="141"/>
      <c r="AN62" s="141"/>
      <c r="AO62" s="141"/>
      <c r="AP62" s="144"/>
      <c r="AQ62" s="141"/>
      <c r="AR62" s="141"/>
      <c r="AS62" s="141"/>
      <c r="AT62" s="141"/>
      <c r="AU62" s="141"/>
      <c r="AV62" s="144"/>
      <c r="AW62" s="141"/>
      <c r="AX62" s="141"/>
      <c r="AY62" s="141"/>
      <c r="AZ62" s="141"/>
      <c r="BA62" s="141"/>
      <c r="BB62" s="144"/>
      <c r="BC62" s="141"/>
      <c r="BD62" s="141"/>
      <c r="BE62" s="141"/>
      <c r="BF62" s="141"/>
      <c r="BG62" s="141"/>
      <c r="BH62" s="144"/>
      <c r="BI62" s="141"/>
      <c r="BJ62" s="141"/>
      <c r="BK62" s="141"/>
      <c r="BL62" s="141"/>
      <c r="BM62" s="141"/>
      <c r="BN62" s="144"/>
      <c r="BO62" s="141"/>
      <c r="BP62" s="141"/>
      <c r="BQ62" s="141"/>
      <c r="BR62" s="141"/>
      <c r="BS62" s="141"/>
      <c r="BT62" s="144"/>
      <c r="BU62" s="141"/>
      <c r="BV62" s="141"/>
      <c r="BW62" s="141"/>
      <c r="BX62" s="144"/>
    </row>
    <row r="63" spans="1:76" s="139" customFormat="1" ht="18.899999999999999" customHeight="1" x14ac:dyDescent="0.2">
      <c r="A63" s="239" t="s">
        <v>1</v>
      </c>
      <c r="B63" s="240"/>
      <c r="C63" s="240"/>
      <c r="D63" s="240"/>
      <c r="E63" s="241"/>
      <c r="F63" s="136">
        <f>F68+F69+F70</f>
        <v>0</v>
      </c>
      <c r="G63" s="136">
        <f>G68+G69+G70</f>
        <v>0</v>
      </c>
      <c r="H63" s="136">
        <f>H68+H69+H70</f>
        <v>0</v>
      </c>
      <c r="I63" s="136">
        <f>O51</f>
        <v>0</v>
      </c>
      <c r="J63" s="136">
        <f t="shared" ref="J63:J70" si="9">SUM(H63:I63)</f>
        <v>0</v>
      </c>
      <c r="K63" s="136">
        <f>K68+K69+K70</f>
        <v>0</v>
      </c>
      <c r="L63" s="136">
        <f>L68+L69+L70</f>
        <v>0</v>
      </c>
      <c r="M63" s="136">
        <f>M68+M69+M70</f>
        <v>0</v>
      </c>
      <c r="N63" s="146">
        <f>N68+N69+N70</f>
        <v>0</v>
      </c>
      <c r="O63" s="147">
        <f t="shared" ref="O63:O70" si="10">M63-N63</f>
        <v>0</v>
      </c>
      <c r="P63" s="138" t="s">
        <v>1</v>
      </c>
      <c r="Q63" s="148"/>
      <c r="R63" s="144"/>
      <c r="S63" s="144"/>
      <c r="T63" s="144"/>
      <c r="U63" s="144"/>
      <c r="V63" s="144"/>
      <c r="W63" s="144"/>
      <c r="X63" s="144"/>
      <c r="Y63" s="144"/>
      <c r="Z63" s="144"/>
      <c r="AA63" s="144"/>
      <c r="AB63" s="144"/>
      <c r="AC63" s="144"/>
      <c r="AD63" s="144"/>
      <c r="AE63" s="144"/>
      <c r="AF63" s="144"/>
      <c r="AG63" s="144"/>
      <c r="AH63" s="144"/>
      <c r="AI63" s="144"/>
      <c r="AJ63" s="144"/>
      <c r="AK63" s="144"/>
      <c r="AL63" s="144"/>
      <c r="AM63" s="144"/>
      <c r="AN63" s="144"/>
      <c r="AO63" s="144"/>
      <c r="AP63" s="144"/>
      <c r="AQ63" s="144"/>
      <c r="AR63" s="144"/>
      <c r="AS63" s="144"/>
      <c r="AT63" s="144"/>
      <c r="AU63" s="144"/>
      <c r="AV63" s="144"/>
      <c r="AW63" s="144"/>
      <c r="AX63" s="144"/>
      <c r="AY63" s="144"/>
      <c r="AZ63" s="144"/>
      <c r="BA63" s="144"/>
      <c r="BB63" s="144"/>
      <c r="BC63" s="144"/>
      <c r="BD63" s="144"/>
      <c r="BE63" s="144"/>
      <c r="BF63" s="144"/>
      <c r="BG63" s="144"/>
      <c r="BH63" s="144"/>
      <c r="BI63" s="144"/>
      <c r="BJ63" s="144"/>
      <c r="BK63" s="144"/>
      <c r="BL63" s="144"/>
      <c r="BM63" s="144"/>
      <c r="BN63" s="144"/>
      <c r="BO63" s="144"/>
      <c r="BP63" s="144"/>
      <c r="BQ63" s="144"/>
      <c r="BR63" s="144"/>
      <c r="BS63" s="144"/>
      <c r="BT63" s="144"/>
      <c r="BU63" s="144"/>
      <c r="BV63" s="144"/>
      <c r="BW63" s="144"/>
      <c r="BX63" s="144"/>
    </row>
    <row r="64" spans="1:76" s="139" customFormat="1" ht="18.899999999999999" customHeight="1" x14ac:dyDescent="0.2">
      <c r="A64" s="244" t="s">
        <v>7</v>
      </c>
      <c r="B64" s="245" t="s">
        <v>2</v>
      </c>
      <c r="C64" s="246"/>
      <c r="D64" s="246"/>
      <c r="E64" s="247"/>
      <c r="F64" s="149"/>
      <c r="G64" s="149"/>
      <c r="H64" s="150">
        <f>ROUNDDOWN(F64*$C$8/$E$8,0)</f>
        <v>0</v>
      </c>
      <c r="I64" s="136">
        <f>O52</f>
        <v>0</v>
      </c>
      <c r="J64" s="136">
        <f t="shared" si="9"/>
        <v>0</v>
      </c>
      <c r="K64" s="150">
        <f>ROUNDDOWN(G64*$C$8/$E$8,0)</f>
        <v>0</v>
      </c>
      <c r="L64" s="151">
        <v>0</v>
      </c>
      <c r="M64" s="150">
        <f>J64-K64+L64</f>
        <v>0</v>
      </c>
      <c r="N64" s="152">
        <v>0</v>
      </c>
      <c r="O64" s="147">
        <f t="shared" si="10"/>
        <v>0</v>
      </c>
      <c r="P64" s="139" t="s">
        <v>2</v>
      </c>
      <c r="Q64" s="148"/>
      <c r="R64" s="144"/>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P64" s="144"/>
      <c r="AQ64" s="144"/>
      <c r="AR64" s="144"/>
      <c r="AS64" s="144"/>
      <c r="AT64" s="144"/>
      <c r="AU64" s="144"/>
      <c r="AV64" s="144"/>
      <c r="AW64" s="144"/>
      <c r="AX64" s="144"/>
      <c r="AY64" s="144"/>
      <c r="AZ64" s="144"/>
      <c r="BA64" s="144"/>
      <c r="BB64" s="144"/>
      <c r="BC64" s="144"/>
      <c r="BD64" s="144"/>
      <c r="BE64" s="144"/>
      <c r="BF64" s="144"/>
      <c r="BG64" s="144"/>
      <c r="BH64" s="144"/>
      <c r="BI64" s="144"/>
      <c r="BJ64" s="144"/>
      <c r="BK64" s="144"/>
      <c r="BL64" s="144"/>
      <c r="BM64" s="144"/>
      <c r="BN64" s="144"/>
      <c r="BO64" s="144"/>
      <c r="BP64" s="144"/>
      <c r="BQ64" s="144"/>
      <c r="BR64" s="144"/>
      <c r="BS64" s="144"/>
      <c r="BT64" s="144"/>
      <c r="BU64" s="144"/>
      <c r="BV64" s="144"/>
      <c r="BW64" s="144"/>
      <c r="BX64" s="144"/>
    </row>
    <row r="65" spans="1:76" s="139" customFormat="1" ht="18.899999999999999" customHeight="1" x14ac:dyDescent="0.2">
      <c r="A65" s="244"/>
      <c r="B65" s="245" t="s">
        <v>3</v>
      </c>
      <c r="C65" s="246"/>
      <c r="D65" s="246"/>
      <c r="E65" s="247"/>
      <c r="F65" s="149"/>
      <c r="G65" s="149"/>
      <c r="H65" s="150">
        <f>ROUNDDOWN(F65*$C$8/$E$8,0)</f>
        <v>0</v>
      </c>
      <c r="I65" s="136">
        <f t="shared" ref="I65:I70" si="11">O53</f>
        <v>0</v>
      </c>
      <c r="J65" s="136">
        <f t="shared" si="9"/>
        <v>0</v>
      </c>
      <c r="K65" s="150">
        <f>ROUNDDOWN(G65*$C$8/$E$8,0)</f>
        <v>0</v>
      </c>
      <c r="L65" s="151">
        <v>0</v>
      </c>
      <c r="M65" s="150">
        <f>J65-K65+L65</f>
        <v>0</v>
      </c>
      <c r="N65" s="152">
        <v>0</v>
      </c>
      <c r="O65" s="147">
        <f t="shared" si="10"/>
        <v>0</v>
      </c>
      <c r="P65" s="139" t="s">
        <v>3</v>
      </c>
      <c r="Q65" s="148"/>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4"/>
      <c r="BD65" s="144"/>
      <c r="BE65" s="144"/>
      <c r="BF65" s="144"/>
      <c r="BG65" s="144"/>
      <c r="BH65" s="144"/>
      <c r="BI65" s="144"/>
      <c r="BJ65" s="144"/>
      <c r="BK65" s="144"/>
      <c r="BL65" s="144"/>
      <c r="BM65" s="144"/>
      <c r="BN65" s="144"/>
      <c r="BO65" s="144"/>
      <c r="BP65" s="144"/>
      <c r="BQ65" s="144"/>
      <c r="BR65" s="144"/>
      <c r="BS65" s="144"/>
      <c r="BT65" s="144"/>
      <c r="BU65" s="144"/>
      <c r="BV65" s="144"/>
      <c r="BW65" s="144"/>
      <c r="BX65" s="144"/>
    </row>
    <row r="66" spans="1:76" s="139" customFormat="1" ht="18.899999999999999" customHeight="1" x14ac:dyDescent="0.2">
      <c r="A66" s="244"/>
      <c r="B66" s="245" t="s">
        <v>4</v>
      </c>
      <c r="C66" s="246"/>
      <c r="D66" s="246"/>
      <c r="E66" s="247"/>
      <c r="F66" s="149"/>
      <c r="G66" s="149"/>
      <c r="H66" s="150">
        <f>ROUNDDOWN(F66*$C$8/$E$8,0)</f>
        <v>0</v>
      </c>
      <c r="I66" s="136">
        <f t="shared" si="11"/>
        <v>0</v>
      </c>
      <c r="J66" s="136">
        <f t="shared" si="9"/>
        <v>0</v>
      </c>
      <c r="K66" s="150">
        <f>ROUNDDOWN(G66*$C$8/$E$8,0)</f>
        <v>0</v>
      </c>
      <c r="L66" s="151">
        <v>0</v>
      </c>
      <c r="M66" s="150">
        <f>J66-K66+L66</f>
        <v>0</v>
      </c>
      <c r="N66" s="152">
        <v>0</v>
      </c>
      <c r="O66" s="147">
        <f t="shared" si="10"/>
        <v>0</v>
      </c>
      <c r="P66" s="139" t="s">
        <v>259</v>
      </c>
      <c r="Q66" s="148"/>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4"/>
      <c r="BC66" s="144"/>
      <c r="BD66" s="144"/>
      <c r="BE66" s="144"/>
      <c r="BF66" s="144"/>
      <c r="BG66" s="144"/>
      <c r="BH66" s="144"/>
      <c r="BI66" s="144"/>
      <c r="BJ66" s="144"/>
      <c r="BK66" s="144"/>
      <c r="BL66" s="144"/>
      <c r="BM66" s="144"/>
      <c r="BN66" s="144"/>
      <c r="BO66" s="144"/>
      <c r="BP66" s="144"/>
      <c r="BQ66" s="144"/>
      <c r="BR66" s="144"/>
      <c r="BS66" s="144"/>
      <c r="BT66" s="144"/>
      <c r="BU66" s="144"/>
      <c r="BV66" s="144"/>
      <c r="BW66" s="144"/>
      <c r="BX66" s="144"/>
    </row>
    <row r="67" spans="1:76" s="139" customFormat="1" ht="18.899999999999999" customHeight="1" x14ac:dyDescent="0.2">
      <c r="A67" s="244"/>
      <c r="B67" s="245" t="s">
        <v>260</v>
      </c>
      <c r="C67" s="246"/>
      <c r="D67" s="246"/>
      <c r="E67" s="247"/>
      <c r="F67" s="149"/>
      <c r="G67" s="149"/>
      <c r="H67" s="150">
        <f>ROUNDDOWN(F67*$C$8/$E$8,0)</f>
        <v>0</v>
      </c>
      <c r="I67" s="136">
        <f t="shared" si="11"/>
        <v>0</v>
      </c>
      <c r="J67" s="136">
        <f t="shared" si="9"/>
        <v>0</v>
      </c>
      <c r="K67" s="150">
        <f>ROUNDDOWN(G67*$C$8/$E$8,0)</f>
        <v>0</v>
      </c>
      <c r="L67" s="151">
        <v>0</v>
      </c>
      <c r="M67" s="150">
        <f>J67-K67+L67</f>
        <v>0</v>
      </c>
      <c r="N67" s="152">
        <v>0</v>
      </c>
      <c r="O67" s="147">
        <f t="shared" si="10"/>
        <v>0</v>
      </c>
      <c r="P67" s="139" t="s">
        <v>260</v>
      </c>
      <c r="Q67" s="148"/>
      <c r="R67" s="144"/>
      <c r="S67" s="144"/>
      <c r="T67" s="144"/>
      <c r="U67" s="144"/>
      <c r="V67" s="144"/>
      <c r="W67" s="144"/>
      <c r="X67" s="144"/>
      <c r="Y67" s="144"/>
      <c r="Z67" s="144"/>
      <c r="AA67" s="144"/>
      <c r="AB67" s="144"/>
      <c r="AC67" s="144"/>
      <c r="AD67" s="144"/>
      <c r="AE67" s="144"/>
      <c r="AF67" s="144"/>
      <c r="AG67" s="144"/>
      <c r="AH67" s="144"/>
      <c r="AI67" s="144"/>
      <c r="AJ67" s="144"/>
      <c r="AK67" s="144"/>
      <c r="AL67" s="144"/>
      <c r="AM67" s="144"/>
      <c r="AN67" s="144"/>
      <c r="AO67" s="144"/>
      <c r="AP67" s="144"/>
      <c r="AQ67" s="144"/>
      <c r="AR67" s="144"/>
      <c r="AS67" s="144"/>
      <c r="AT67" s="144"/>
      <c r="AU67" s="144"/>
      <c r="AV67" s="144"/>
      <c r="AW67" s="144"/>
      <c r="AX67" s="144"/>
      <c r="AY67" s="144"/>
      <c r="AZ67" s="144"/>
      <c r="BA67" s="144"/>
      <c r="BB67" s="144"/>
      <c r="BC67" s="144"/>
      <c r="BD67" s="144"/>
      <c r="BE67" s="144"/>
      <c r="BF67" s="144"/>
      <c r="BG67" s="144"/>
      <c r="BH67" s="144"/>
      <c r="BI67" s="144"/>
      <c r="BJ67" s="144"/>
      <c r="BK67" s="144"/>
      <c r="BL67" s="144"/>
      <c r="BM67" s="144"/>
      <c r="BN67" s="144"/>
      <c r="BO67" s="144"/>
      <c r="BP67" s="144"/>
      <c r="BQ67" s="144"/>
      <c r="BR67" s="144"/>
      <c r="BS67" s="144"/>
      <c r="BT67" s="144"/>
      <c r="BU67" s="144"/>
      <c r="BV67" s="144"/>
      <c r="BW67" s="144"/>
      <c r="BX67" s="144"/>
    </row>
    <row r="68" spans="1:76" s="139" customFormat="1" ht="18.899999999999999" customHeight="1" x14ac:dyDescent="0.2">
      <c r="A68" s="244"/>
      <c r="B68" s="248" t="s">
        <v>5</v>
      </c>
      <c r="C68" s="249"/>
      <c r="D68" s="249"/>
      <c r="E68" s="250"/>
      <c r="F68" s="153">
        <f>SUM(F64:F67)</f>
        <v>0</v>
      </c>
      <c r="G68" s="153">
        <f>SUM(G64:G67)</f>
        <v>0</v>
      </c>
      <c r="H68" s="153">
        <f>SUM(H64:H67)</f>
        <v>0</v>
      </c>
      <c r="I68" s="136">
        <f t="shared" si="11"/>
        <v>0</v>
      </c>
      <c r="J68" s="136">
        <f t="shared" si="9"/>
        <v>0</v>
      </c>
      <c r="K68" s="153">
        <f>SUM(K64:K67)</f>
        <v>0</v>
      </c>
      <c r="L68" s="153">
        <f>SUM(L64:L67)</f>
        <v>0</v>
      </c>
      <c r="M68" s="153">
        <f>SUM(M64:M67)</f>
        <v>0</v>
      </c>
      <c r="N68" s="154">
        <f>SUM(N64:N67)</f>
        <v>0</v>
      </c>
      <c r="O68" s="147">
        <f t="shared" si="10"/>
        <v>0</v>
      </c>
      <c r="P68" s="139" t="s">
        <v>5</v>
      </c>
      <c r="Q68" s="148"/>
      <c r="R68" s="144"/>
      <c r="S68" s="144"/>
      <c r="T68" s="144"/>
      <c r="U68" s="144"/>
      <c r="V68" s="144"/>
      <c r="W68" s="144"/>
      <c r="X68" s="144"/>
      <c r="Y68" s="144"/>
      <c r="Z68" s="144"/>
      <c r="AA68" s="144"/>
      <c r="AB68" s="144"/>
      <c r="AC68" s="144"/>
      <c r="AD68" s="144"/>
      <c r="AE68" s="144"/>
      <c r="AF68" s="144"/>
      <c r="AG68" s="144"/>
      <c r="AH68" s="144"/>
      <c r="AI68" s="144"/>
      <c r="AJ68" s="144"/>
      <c r="AK68" s="144"/>
      <c r="AL68" s="144"/>
      <c r="AM68" s="144"/>
      <c r="AN68" s="144"/>
      <c r="AO68" s="144"/>
      <c r="AP68" s="144"/>
      <c r="AQ68" s="144"/>
      <c r="AR68" s="144"/>
      <c r="AS68" s="144"/>
      <c r="AT68" s="144"/>
      <c r="AU68" s="144"/>
      <c r="AV68" s="144"/>
      <c r="AW68" s="144"/>
      <c r="AX68" s="144"/>
      <c r="AY68" s="144"/>
      <c r="AZ68" s="144"/>
      <c r="BA68" s="144"/>
      <c r="BB68" s="144"/>
      <c r="BC68" s="144"/>
      <c r="BD68" s="144"/>
      <c r="BE68" s="144"/>
      <c r="BF68" s="144"/>
      <c r="BG68" s="144"/>
      <c r="BH68" s="144"/>
      <c r="BI68" s="144"/>
      <c r="BJ68" s="144"/>
      <c r="BK68" s="144"/>
      <c r="BL68" s="144"/>
      <c r="BM68" s="144"/>
      <c r="BN68" s="144"/>
      <c r="BO68" s="144"/>
      <c r="BP68" s="144"/>
      <c r="BQ68" s="144"/>
      <c r="BR68" s="144"/>
      <c r="BS68" s="144"/>
      <c r="BT68" s="144"/>
      <c r="BU68" s="144"/>
      <c r="BV68" s="144"/>
      <c r="BW68" s="144"/>
      <c r="BX68" s="144"/>
    </row>
    <row r="69" spans="1:76" s="139" customFormat="1" ht="18.899999999999999" customHeight="1" x14ac:dyDescent="0.2">
      <c r="A69" s="245" t="s">
        <v>280</v>
      </c>
      <c r="B69" s="246"/>
      <c r="C69" s="246"/>
      <c r="D69" s="246"/>
      <c r="E69" s="247"/>
      <c r="F69" s="153">
        <f>F68*$C$9</f>
        <v>0</v>
      </c>
      <c r="G69" s="153">
        <f>G68*$C$9</f>
        <v>0</v>
      </c>
      <c r="H69" s="150">
        <f>ROUNDDOWN(H68*$C$9,0)</f>
        <v>0</v>
      </c>
      <c r="I69" s="136">
        <f t="shared" si="11"/>
        <v>0</v>
      </c>
      <c r="J69" s="136">
        <f t="shared" si="9"/>
        <v>0</v>
      </c>
      <c r="K69" s="153">
        <f>ROUNDDOWN(K68*$C$9,0)</f>
        <v>0</v>
      </c>
      <c r="L69" s="151">
        <v>0</v>
      </c>
      <c r="M69" s="150">
        <f>J69-K69+L69</f>
        <v>0</v>
      </c>
      <c r="N69" s="152">
        <v>0</v>
      </c>
      <c r="O69" s="147">
        <f t="shared" si="10"/>
        <v>0</v>
      </c>
      <c r="P69" s="139" t="s">
        <v>261</v>
      </c>
      <c r="Q69" s="148"/>
      <c r="R69" s="144"/>
      <c r="S69" s="144"/>
      <c r="T69" s="144"/>
      <c r="U69" s="144"/>
      <c r="V69" s="144"/>
      <c r="W69" s="144"/>
      <c r="X69" s="144"/>
      <c r="Y69" s="144"/>
      <c r="Z69" s="144"/>
      <c r="AA69" s="144"/>
      <c r="AB69" s="144"/>
      <c r="AC69" s="144"/>
      <c r="AD69" s="144"/>
      <c r="AE69" s="144"/>
      <c r="AF69" s="144"/>
      <c r="AG69" s="144"/>
      <c r="AH69" s="144"/>
      <c r="AI69" s="144"/>
      <c r="AJ69" s="144"/>
      <c r="AK69" s="144"/>
      <c r="AL69" s="144"/>
      <c r="AM69" s="144"/>
      <c r="AN69" s="144"/>
      <c r="AO69" s="144"/>
      <c r="AP69" s="144"/>
      <c r="AQ69" s="144"/>
      <c r="AR69" s="144"/>
      <c r="AS69" s="144"/>
      <c r="AT69" s="144"/>
      <c r="AU69" s="144"/>
      <c r="AV69" s="144"/>
      <c r="AW69" s="144"/>
      <c r="AX69" s="144"/>
      <c r="AY69" s="144"/>
      <c r="AZ69" s="144"/>
      <c r="BA69" s="144"/>
      <c r="BB69" s="144"/>
      <c r="BC69" s="144"/>
      <c r="BD69" s="144"/>
      <c r="BE69" s="144"/>
      <c r="BF69" s="144"/>
      <c r="BG69" s="144"/>
      <c r="BH69" s="144"/>
      <c r="BI69" s="144"/>
      <c r="BJ69" s="144"/>
      <c r="BK69" s="144"/>
      <c r="BL69" s="144"/>
      <c r="BM69" s="144"/>
      <c r="BN69" s="144"/>
      <c r="BO69" s="144"/>
      <c r="BP69" s="144"/>
      <c r="BQ69" s="144"/>
      <c r="BR69" s="144"/>
      <c r="BS69" s="144"/>
      <c r="BT69" s="144"/>
      <c r="BU69" s="144"/>
      <c r="BV69" s="144"/>
      <c r="BW69" s="144"/>
      <c r="BX69" s="144"/>
    </row>
    <row r="70" spans="1:76" s="139" customFormat="1" ht="18.899999999999999" customHeight="1" x14ac:dyDescent="0.2">
      <c r="A70" s="251" t="s">
        <v>262</v>
      </c>
      <c r="B70" s="251"/>
      <c r="C70" s="251"/>
      <c r="D70" s="251"/>
      <c r="E70" s="251"/>
      <c r="F70" s="149"/>
      <c r="G70" s="149"/>
      <c r="H70" s="150">
        <f>ROUNDDOWN(F70*$C$8/$E$8,0)</f>
        <v>0</v>
      </c>
      <c r="I70" s="136">
        <f t="shared" si="11"/>
        <v>0</v>
      </c>
      <c r="J70" s="136">
        <f t="shared" si="9"/>
        <v>0</v>
      </c>
      <c r="K70" s="150">
        <f>ROUNDDOWN(G70*$C$8/$E$8,0)</f>
        <v>0</v>
      </c>
      <c r="L70" s="151">
        <v>0</v>
      </c>
      <c r="M70" s="150">
        <f>J70-K70+L70</f>
        <v>0</v>
      </c>
      <c r="N70" s="152">
        <v>0</v>
      </c>
      <c r="O70" s="147">
        <f t="shared" si="10"/>
        <v>0</v>
      </c>
      <c r="P70" s="139" t="s">
        <v>262</v>
      </c>
      <c r="Q70" s="148"/>
      <c r="R70" s="144"/>
      <c r="S70" s="144"/>
      <c r="T70" s="144"/>
      <c r="U70" s="144"/>
      <c r="V70" s="144"/>
      <c r="W70" s="144"/>
      <c r="X70" s="144"/>
      <c r="Y70" s="144"/>
      <c r="Z70" s="144"/>
      <c r="AA70" s="144"/>
      <c r="AB70" s="144"/>
      <c r="AC70" s="144"/>
      <c r="AD70" s="144"/>
      <c r="AE70" s="144"/>
      <c r="AF70" s="144"/>
      <c r="AG70" s="144"/>
      <c r="AH70" s="144"/>
      <c r="AI70" s="144"/>
      <c r="AJ70" s="144"/>
      <c r="AK70" s="144"/>
      <c r="AL70" s="144"/>
      <c r="AM70" s="144"/>
      <c r="AN70" s="144"/>
      <c r="AO70" s="144"/>
      <c r="AP70" s="144"/>
      <c r="AQ70" s="144"/>
      <c r="AR70" s="144"/>
      <c r="AS70" s="144"/>
      <c r="AT70" s="144"/>
      <c r="AU70" s="144"/>
      <c r="AV70" s="144"/>
      <c r="AW70" s="144"/>
      <c r="AX70" s="144"/>
      <c r="AY70" s="144"/>
      <c r="AZ70" s="144"/>
      <c r="BA70" s="144"/>
      <c r="BB70" s="144"/>
      <c r="BC70" s="144"/>
      <c r="BD70" s="144"/>
      <c r="BE70" s="144"/>
      <c r="BF70" s="144"/>
      <c r="BG70" s="144"/>
      <c r="BH70" s="144"/>
      <c r="BI70" s="144"/>
      <c r="BJ70" s="144"/>
      <c r="BK70" s="144"/>
      <c r="BL70" s="144"/>
      <c r="BM70" s="144"/>
      <c r="BN70" s="144"/>
      <c r="BO70" s="144"/>
      <c r="BP70" s="144"/>
      <c r="BQ70" s="144"/>
      <c r="BR70" s="144"/>
      <c r="BS70" s="144"/>
      <c r="BT70" s="144"/>
      <c r="BU70" s="144"/>
      <c r="BV70" s="144"/>
      <c r="BW70" s="144"/>
      <c r="BX70" s="144"/>
    </row>
    <row r="71" spans="1:76" s="116" customFormat="1" ht="18.899999999999999" customHeight="1" x14ac:dyDescent="0.2">
      <c r="L71" s="141"/>
      <c r="M71" s="142" t="str">
        <f>IF(J63-K63+L63-M63=0,"","× ")</f>
        <v/>
      </c>
      <c r="N71" s="141"/>
      <c r="O71" s="141"/>
      <c r="P71" s="143"/>
      <c r="Q71" s="143"/>
      <c r="R71" s="144"/>
      <c r="S71" s="141"/>
      <c r="T71" s="141"/>
      <c r="U71" s="141"/>
      <c r="V71" s="141"/>
      <c r="W71" s="141"/>
      <c r="X71" s="144"/>
      <c r="Y71" s="141"/>
      <c r="Z71" s="141"/>
      <c r="AA71" s="141"/>
      <c r="AB71" s="141"/>
      <c r="AC71" s="141"/>
      <c r="AD71" s="144"/>
      <c r="AE71" s="141"/>
      <c r="AF71" s="141"/>
      <c r="AG71" s="141"/>
      <c r="AH71" s="141"/>
      <c r="AI71" s="141"/>
      <c r="AJ71" s="144"/>
      <c r="AK71" s="141"/>
      <c r="AL71" s="141"/>
      <c r="AM71" s="141"/>
      <c r="AN71" s="141"/>
      <c r="AO71" s="141"/>
      <c r="AP71" s="144"/>
      <c r="AQ71" s="141"/>
      <c r="AR71" s="141"/>
      <c r="AS71" s="141"/>
      <c r="AT71" s="141"/>
      <c r="AU71" s="141"/>
      <c r="AV71" s="144"/>
      <c r="AW71" s="141"/>
      <c r="AX71" s="141"/>
      <c r="AY71" s="141"/>
      <c r="AZ71" s="141"/>
      <c r="BA71" s="141"/>
      <c r="BB71" s="144"/>
      <c r="BC71" s="141"/>
      <c r="BD71" s="141"/>
      <c r="BE71" s="141"/>
      <c r="BF71" s="141"/>
      <c r="BG71" s="141"/>
      <c r="BH71" s="144"/>
      <c r="BI71" s="141"/>
      <c r="BJ71" s="141"/>
      <c r="BK71" s="141"/>
      <c r="BL71" s="141"/>
      <c r="BM71" s="141"/>
      <c r="BN71" s="144"/>
      <c r="BO71" s="141"/>
      <c r="BP71" s="141"/>
      <c r="BQ71" s="141"/>
      <c r="BR71" s="141"/>
      <c r="BS71" s="141"/>
      <c r="BT71" s="144"/>
      <c r="BU71" s="141"/>
      <c r="BV71" s="141"/>
      <c r="BW71" s="141"/>
      <c r="BX71" s="144"/>
    </row>
    <row r="72" spans="1:76" s="116" customFormat="1" ht="18.899999999999999" customHeight="1" x14ac:dyDescent="0.2">
      <c r="A72" s="218"/>
      <c r="B72" s="219"/>
      <c r="C72" s="219"/>
      <c r="D72" s="219"/>
      <c r="E72" s="220"/>
      <c r="F72" s="258" t="s">
        <v>271</v>
      </c>
      <c r="G72" s="263"/>
      <c r="H72" s="263"/>
      <c r="I72" s="263"/>
      <c r="J72" s="263"/>
      <c r="K72" s="263"/>
      <c r="L72" s="263"/>
      <c r="M72" s="145" t="s">
        <v>263</v>
      </c>
      <c r="N72" s="262"/>
      <c r="O72" s="262"/>
      <c r="P72" s="131" t="s">
        <v>277</v>
      </c>
      <c r="Q72" s="143"/>
      <c r="R72" s="144"/>
      <c r="S72" s="141"/>
      <c r="T72" s="141"/>
      <c r="U72" s="141"/>
      <c r="V72" s="141"/>
      <c r="W72" s="141"/>
      <c r="X72" s="144"/>
      <c r="Y72" s="141"/>
      <c r="Z72" s="141"/>
      <c r="AA72" s="141"/>
      <c r="AB72" s="141"/>
      <c r="AC72" s="141"/>
      <c r="AD72" s="144"/>
      <c r="AE72" s="141"/>
      <c r="AF72" s="141"/>
      <c r="AG72" s="141"/>
      <c r="AH72" s="141"/>
      <c r="AI72" s="141"/>
      <c r="AJ72" s="144"/>
      <c r="AK72" s="141"/>
      <c r="AL72" s="141"/>
      <c r="AM72" s="141"/>
      <c r="AN72" s="141"/>
      <c r="AO72" s="141"/>
      <c r="AP72" s="144"/>
      <c r="AQ72" s="141"/>
      <c r="AR72" s="141"/>
      <c r="AS72" s="141"/>
      <c r="AT72" s="141"/>
      <c r="AU72" s="141"/>
      <c r="AV72" s="144"/>
      <c r="AW72" s="141"/>
      <c r="AX72" s="141"/>
      <c r="AY72" s="141"/>
      <c r="AZ72" s="141"/>
      <c r="BA72" s="141"/>
      <c r="BB72" s="144"/>
      <c r="BC72" s="141"/>
      <c r="BD72" s="141"/>
      <c r="BE72" s="141"/>
      <c r="BF72" s="141"/>
      <c r="BG72" s="141"/>
      <c r="BH72" s="144"/>
      <c r="BI72" s="141"/>
      <c r="BJ72" s="141"/>
      <c r="BK72" s="141"/>
      <c r="BL72" s="141"/>
      <c r="BM72" s="141"/>
      <c r="BN72" s="144"/>
      <c r="BO72" s="141"/>
      <c r="BP72" s="141"/>
      <c r="BQ72" s="141"/>
      <c r="BR72" s="141"/>
      <c r="BS72" s="141"/>
      <c r="BT72" s="144"/>
      <c r="BU72" s="141"/>
      <c r="BV72" s="141"/>
      <c r="BW72" s="141"/>
      <c r="BX72" s="144"/>
    </row>
    <row r="73" spans="1:76" s="116" customFormat="1" ht="18.899999999999999" customHeight="1" x14ac:dyDescent="0.2">
      <c r="A73" s="252"/>
      <c r="B73" s="253"/>
      <c r="C73" s="253"/>
      <c r="D73" s="253"/>
      <c r="E73" s="254"/>
      <c r="F73" s="230" t="s">
        <v>59</v>
      </c>
      <c r="G73" s="230" t="s">
        <v>264</v>
      </c>
      <c r="H73" s="232" t="s">
        <v>265</v>
      </c>
      <c r="I73" s="234" t="s">
        <v>253</v>
      </c>
      <c r="J73" s="230" t="s">
        <v>254</v>
      </c>
      <c r="K73" s="230" t="s">
        <v>255</v>
      </c>
      <c r="L73" s="232" t="s">
        <v>6</v>
      </c>
      <c r="M73" s="236" t="s">
        <v>256</v>
      </c>
      <c r="N73" s="237"/>
      <c r="O73" s="238"/>
      <c r="P73" s="143"/>
      <c r="Q73" s="143"/>
      <c r="R73" s="144"/>
      <c r="S73" s="141"/>
      <c r="T73" s="141"/>
      <c r="U73" s="141"/>
      <c r="V73" s="141"/>
      <c r="W73" s="141"/>
      <c r="X73" s="144"/>
      <c r="Y73" s="141"/>
      <c r="Z73" s="141"/>
      <c r="AA73" s="141"/>
      <c r="AB73" s="141"/>
      <c r="AC73" s="141"/>
      <c r="AD73" s="144"/>
      <c r="AE73" s="141"/>
      <c r="AF73" s="141"/>
      <c r="AG73" s="141"/>
      <c r="AH73" s="141"/>
      <c r="AI73" s="141"/>
      <c r="AJ73" s="144"/>
      <c r="AK73" s="141"/>
      <c r="AL73" s="141"/>
      <c r="AM73" s="141"/>
      <c r="AN73" s="141"/>
      <c r="AO73" s="141"/>
      <c r="AP73" s="144"/>
      <c r="AQ73" s="141"/>
      <c r="AR73" s="141"/>
      <c r="AS73" s="141"/>
      <c r="AT73" s="141"/>
      <c r="AU73" s="141"/>
      <c r="AV73" s="144"/>
      <c r="AW73" s="141"/>
      <c r="AX73" s="141"/>
      <c r="AY73" s="141"/>
      <c r="AZ73" s="141"/>
      <c r="BA73" s="141"/>
      <c r="BB73" s="144"/>
      <c r="BC73" s="141"/>
      <c r="BD73" s="141"/>
      <c r="BE73" s="141"/>
      <c r="BF73" s="141"/>
      <c r="BG73" s="141"/>
      <c r="BH73" s="144"/>
      <c r="BI73" s="141"/>
      <c r="BJ73" s="141"/>
      <c r="BK73" s="141"/>
      <c r="BL73" s="141"/>
      <c r="BM73" s="141"/>
      <c r="BN73" s="144"/>
      <c r="BO73" s="141"/>
      <c r="BP73" s="141"/>
      <c r="BQ73" s="141"/>
      <c r="BR73" s="141"/>
      <c r="BS73" s="141"/>
      <c r="BT73" s="144"/>
      <c r="BU73" s="141"/>
      <c r="BV73" s="141"/>
      <c r="BW73" s="141"/>
      <c r="BX73" s="144"/>
    </row>
    <row r="74" spans="1:76" s="116" customFormat="1" ht="18.899999999999999" customHeight="1" x14ac:dyDescent="0.2">
      <c r="A74" s="255"/>
      <c r="B74" s="256"/>
      <c r="C74" s="256"/>
      <c r="D74" s="256"/>
      <c r="E74" s="257"/>
      <c r="F74" s="231"/>
      <c r="G74" s="231"/>
      <c r="H74" s="233"/>
      <c r="I74" s="235"/>
      <c r="J74" s="231"/>
      <c r="K74" s="231"/>
      <c r="L74" s="233"/>
      <c r="M74" s="133"/>
      <c r="N74" s="134" t="s">
        <v>257</v>
      </c>
      <c r="O74" s="135" t="s">
        <v>258</v>
      </c>
      <c r="P74" s="143"/>
      <c r="Q74" s="143"/>
      <c r="R74" s="144"/>
      <c r="S74" s="141"/>
      <c r="T74" s="141"/>
      <c r="U74" s="141"/>
      <c r="V74" s="141"/>
      <c r="W74" s="141"/>
      <c r="X74" s="144"/>
      <c r="Y74" s="141"/>
      <c r="Z74" s="141"/>
      <c r="AA74" s="141"/>
      <c r="AB74" s="141"/>
      <c r="AC74" s="141"/>
      <c r="AD74" s="144"/>
      <c r="AE74" s="141"/>
      <c r="AF74" s="141"/>
      <c r="AG74" s="141"/>
      <c r="AH74" s="141"/>
      <c r="AI74" s="141"/>
      <c r="AJ74" s="144"/>
      <c r="AK74" s="141"/>
      <c r="AL74" s="141"/>
      <c r="AM74" s="141"/>
      <c r="AN74" s="141"/>
      <c r="AO74" s="141"/>
      <c r="AP74" s="144"/>
      <c r="AQ74" s="141"/>
      <c r="AR74" s="141"/>
      <c r="AS74" s="141"/>
      <c r="AT74" s="141"/>
      <c r="AU74" s="141"/>
      <c r="AV74" s="144"/>
      <c r="AW74" s="141"/>
      <c r="AX74" s="141"/>
      <c r="AY74" s="141"/>
      <c r="AZ74" s="141"/>
      <c r="BA74" s="141"/>
      <c r="BB74" s="144"/>
      <c r="BC74" s="141"/>
      <c r="BD74" s="141"/>
      <c r="BE74" s="141"/>
      <c r="BF74" s="141"/>
      <c r="BG74" s="141"/>
      <c r="BH74" s="144"/>
      <c r="BI74" s="141"/>
      <c r="BJ74" s="141"/>
      <c r="BK74" s="141"/>
      <c r="BL74" s="141"/>
      <c r="BM74" s="141"/>
      <c r="BN74" s="144"/>
      <c r="BO74" s="141"/>
      <c r="BP74" s="141"/>
      <c r="BQ74" s="141"/>
      <c r="BR74" s="141"/>
      <c r="BS74" s="141"/>
      <c r="BT74" s="144"/>
      <c r="BU74" s="141"/>
      <c r="BV74" s="141"/>
      <c r="BW74" s="141"/>
      <c r="BX74" s="144"/>
    </row>
    <row r="75" spans="1:76" s="139" customFormat="1" ht="18.899999999999999" customHeight="1" x14ac:dyDescent="0.2">
      <c r="A75" s="239" t="s">
        <v>1</v>
      </c>
      <c r="B75" s="240"/>
      <c r="C75" s="240"/>
      <c r="D75" s="240"/>
      <c r="E75" s="241"/>
      <c r="F75" s="136">
        <f>F80+F81+F82</f>
        <v>0</v>
      </c>
      <c r="G75" s="136">
        <f>G80+G81+G82</f>
        <v>0</v>
      </c>
      <c r="H75" s="136">
        <f>H80+H81+H82</f>
        <v>0</v>
      </c>
      <c r="I75" s="136">
        <v>0</v>
      </c>
      <c r="J75" s="136">
        <f t="shared" ref="J75:J82" si="12">SUM(H75:I75)</f>
        <v>0</v>
      </c>
      <c r="K75" s="136">
        <f>K80+K81+K82</f>
        <v>0</v>
      </c>
      <c r="L75" s="136">
        <f>L80+L81+L82</f>
        <v>0</v>
      </c>
      <c r="M75" s="136">
        <f>M80+M81+M82</f>
        <v>0</v>
      </c>
      <c r="N75" s="146">
        <f>N80+N81+N82</f>
        <v>0</v>
      </c>
      <c r="O75" s="147">
        <f t="shared" ref="O75:O82" si="13">M75-N75</f>
        <v>0</v>
      </c>
      <c r="P75" s="138" t="s">
        <v>1</v>
      </c>
      <c r="Q75" s="148"/>
      <c r="R75" s="144"/>
      <c r="S75" s="144"/>
      <c r="T75" s="144"/>
      <c r="U75" s="144"/>
      <c r="V75" s="144"/>
      <c r="W75" s="144"/>
      <c r="X75" s="144"/>
      <c r="Y75" s="144"/>
      <c r="Z75" s="144"/>
      <c r="AA75" s="144"/>
      <c r="AB75" s="144"/>
      <c r="AC75" s="144"/>
      <c r="AD75" s="144"/>
      <c r="AE75" s="144"/>
      <c r="AF75" s="144"/>
      <c r="AG75" s="144"/>
      <c r="AH75" s="144"/>
      <c r="AI75" s="144"/>
      <c r="AJ75" s="144"/>
      <c r="AK75" s="144"/>
      <c r="AL75" s="144"/>
      <c r="AM75" s="144"/>
      <c r="AN75" s="144"/>
      <c r="AO75" s="144"/>
      <c r="AP75" s="144"/>
      <c r="AQ75" s="144"/>
      <c r="AR75" s="144"/>
      <c r="AS75" s="144"/>
      <c r="AT75" s="144"/>
      <c r="AU75" s="144"/>
      <c r="AV75" s="144"/>
      <c r="AW75" s="144"/>
      <c r="AX75" s="144"/>
      <c r="AY75" s="144"/>
      <c r="AZ75" s="144"/>
      <c r="BA75" s="144"/>
      <c r="BB75" s="144"/>
      <c r="BC75" s="144"/>
      <c r="BD75" s="144"/>
      <c r="BE75" s="144"/>
      <c r="BF75" s="144"/>
      <c r="BG75" s="144"/>
      <c r="BH75" s="144"/>
      <c r="BI75" s="144"/>
      <c r="BJ75" s="144"/>
      <c r="BK75" s="144"/>
      <c r="BL75" s="144"/>
      <c r="BM75" s="144"/>
      <c r="BN75" s="144"/>
      <c r="BO75" s="144"/>
      <c r="BP75" s="144"/>
      <c r="BQ75" s="144"/>
      <c r="BR75" s="144"/>
      <c r="BS75" s="144"/>
      <c r="BT75" s="144"/>
      <c r="BU75" s="144"/>
      <c r="BV75" s="144"/>
      <c r="BW75" s="144"/>
      <c r="BX75" s="144"/>
    </row>
    <row r="76" spans="1:76" s="139" customFormat="1" ht="18.899999999999999" customHeight="1" x14ac:dyDescent="0.2">
      <c r="A76" s="244" t="s">
        <v>7</v>
      </c>
      <c r="B76" s="245" t="s">
        <v>2</v>
      </c>
      <c r="C76" s="246"/>
      <c r="D76" s="246"/>
      <c r="E76" s="247"/>
      <c r="F76" s="149"/>
      <c r="G76" s="149"/>
      <c r="H76" s="150">
        <f>ROUNDDOWN(F76*$C$8/$E$8,0)</f>
        <v>0</v>
      </c>
      <c r="I76" s="136">
        <v>0</v>
      </c>
      <c r="J76" s="136">
        <f t="shared" si="12"/>
        <v>0</v>
      </c>
      <c r="K76" s="150">
        <f>ROUNDDOWN(G76*$C$8/$E$8,0)</f>
        <v>0</v>
      </c>
      <c r="L76" s="151">
        <v>0</v>
      </c>
      <c r="M76" s="150">
        <f>J76-K76+L76</f>
        <v>0</v>
      </c>
      <c r="N76" s="152">
        <v>0</v>
      </c>
      <c r="O76" s="147">
        <f t="shared" si="13"/>
        <v>0</v>
      </c>
      <c r="P76" s="139" t="s">
        <v>2</v>
      </c>
      <c r="Q76" s="148"/>
      <c r="R76" s="144"/>
      <c r="S76" s="144"/>
      <c r="T76" s="144"/>
      <c r="U76" s="144"/>
      <c r="V76" s="144"/>
      <c r="W76" s="144"/>
      <c r="X76" s="144"/>
      <c r="Y76" s="144"/>
      <c r="Z76" s="144"/>
      <c r="AA76" s="144"/>
      <c r="AB76" s="144"/>
      <c r="AC76" s="144"/>
      <c r="AD76" s="144"/>
      <c r="AE76" s="144"/>
      <c r="AF76" s="144"/>
      <c r="AG76" s="144"/>
      <c r="AH76" s="144"/>
      <c r="AI76" s="144"/>
      <c r="AJ76" s="144"/>
      <c r="AK76" s="144"/>
      <c r="AL76" s="144"/>
      <c r="AM76" s="144"/>
      <c r="AN76" s="144"/>
      <c r="AO76" s="144"/>
      <c r="AP76" s="144"/>
      <c r="AQ76" s="144"/>
      <c r="AR76" s="144"/>
      <c r="AS76" s="144"/>
      <c r="AT76" s="144"/>
      <c r="AU76" s="144"/>
      <c r="AV76" s="144"/>
      <c r="AW76" s="144"/>
      <c r="AX76" s="144"/>
      <c r="AY76" s="144"/>
      <c r="AZ76" s="144"/>
      <c r="BA76" s="144"/>
      <c r="BB76" s="144"/>
      <c r="BC76" s="144"/>
      <c r="BD76" s="144"/>
      <c r="BE76" s="144"/>
      <c r="BF76" s="144"/>
      <c r="BG76" s="144"/>
      <c r="BH76" s="144"/>
      <c r="BI76" s="144"/>
      <c r="BJ76" s="144"/>
      <c r="BK76" s="144"/>
      <c r="BL76" s="144"/>
      <c r="BM76" s="144"/>
      <c r="BN76" s="144"/>
      <c r="BO76" s="144"/>
      <c r="BP76" s="144"/>
      <c r="BQ76" s="144"/>
      <c r="BR76" s="144"/>
      <c r="BS76" s="144"/>
      <c r="BT76" s="144"/>
      <c r="BU76" s="144"/>
      <c r="BV76" s="144"/>
      <c r="BW76" s="144"/>
      <c r="BX76" s="144"/>
    </row>
    <row r="77" spans="1:76" s="139" customFormat="1" ht="18.899999999999999" customHeight="1" x14ac:dyDescent="0.2">
      <c r="A77" s="244"/>
      <c r="B77" s="245" t="s">
        <v>3</v>
      </c>
      <c r="C77" s="246"/>
      <c r="D77" s="246"/>
      <c r="E77" s="247"/>
      <c r="F77" s="149"/>
      <c r="G77" s="149"/>
      <c r="H77" s="150">
        <f>ROUNDDOWN(F77*$C$8/$E$8,0)</f>
        <v>0</v>
      </c>
      <c r="I77" s="136">
        <v>0</v>
      </c>
      <c r="J77" s="136">
        <f t="shared" si="12"/>
        <v>0</v>
      </c>
      <c r="K77" s="150">
        <f>ROUNDDOWN(G77*$C$8/$E$8,0)</f>
        <v>0</v>
      </c>
      <c r="L77" s="151">
        <v>0</v>
      </c>
      <c r="M77" s="150">
        <f>J77-K77+L77</f>
        <v>0</v>
      </c>
      <c r="N77" s="152">
        <v>0</v>
      </c>
      <c r="O77" s="147">
        <f t="shared" si="13"/>
        <v>0</v>
      </c>
      <c r="P77" s="139" t="s">
        <v>3</v>
      </c>
      <c r="Q77" s="148"/>
      <c r="R77" s="144"/>
      <c r="S77" s="144"/>
      <c r="T77" s="144"/>
      <c r="U77" s="144"/>
      <c r="V77" s="144"/>
      <c r="W77" s="144"/>
      <c r="X77" s="144"/>
      <c r="Y77" s="144"/>
      <c r="Z77" s="144"/>
      <c r="AA77" s="144"/>
      <c r="AB77" s="144"/>
      <c r="AC77" s="144"/>
      <c r="AD77" s="144"/>
      <c r="AE77" s="144"/>
      <c r="AF77" s="144"/>
      <c r="AG77" s="144"/>
      <c r="AH77" s="144"/>
      <c r="AI77" s="144"/>
      <c r="AJ77" s="144"/>
      <c r="AK77" s="144"/>
      <c r="AL77" s="144"/>
      <c r="AM77" s="144"/>
      <c r="AN77" s="144"/>
      <c r="AO77" s="144"/>
      <c r="AP77" s="144"/>
      <c r="AQ77" s="144"/>
      <c r="AR77" s="144"/>
      <c r="AS77" s="144"/>
      <c r="AT77" s="144"/>
      <c r="AU77" s="144"/>
      <c r="AV77" s="144"/>
      <c r="AW77" s="144"/>
      <c r="AX77" s="144"/>
      <c r="AY77" s="144"/>
      <c r="AZ77" s="144"/>
      <c r="BA77" s="144"/>
      <c r="BB77" s="144"/>
      <c r="BC77" s="144"/>
      <c r="BD77" s="144"/>
      <c r="BE77" s="144"/>
      <c r="BF77" s="144"/>
      <c r="BG77" s="144"/>
      <c r="BH77" s="144"/>
      <c r="BI77" s="144"/>
      <c r="BJ77" s="144"/>
      <c r="BK77" s="144"/>
      <c r="BL77" s="144"/>
      <c r="BM77" s="144"/>
      <c r="BN77" s="144"/>
      <c r="BO77" s="144"/>
      <c r="BP77" s="144"/>
      <c r="BQ77" s="144"/>
      <c r="BR77" s="144"/>
      <c r="BS77" s="144"/>
      <c r="BT77" s="144"/>
      <c r="BU77" s="144"/>
      <c r="BV77" s="144"/>
      <c r="BW77" s="144"/>
      <c r="BX77" s="144"/>
    </row>
    <row r="78" spans="1:76" s="139" customFormat="1" ht="18.899999999999999" customHeight="1" x14ac:dyDescent="0.2">
      <c r="A78" s="244"/>
      <c r="B78" s="245" t="s">
        <v>4</v>
      </c>
      <c r="C78" s="246"/>
      <c r="D78" s="246"/>
      <c r="E78" s="247"/>
      <c r="F78" s="149"/>
      <c r="G78" s="149"/>
      <c r="H78" s="150">
        <f>ROUNDDOWN(F78*$C$8/$E$8,0)</f>
        <v>0</v>
      </c>
      <c r="I78" s="136">
        <v>0</v>
      </c>
      <c r="J78" s="136">
        <f t="shared" si="12"/>
        <v>0</v>
      </c>
      <c r="K78" s="150">
        <f>ROUNDDOWN(G78*$C$8/$E$8,0)</f>
        <v>0</v>
      </c>
      <c r="L78" s="151">
        <v>0</v>
      </c>
      <c r="M78" s="150">
        <f>J78-K78+L78</f>
        <v>0</v>
      </c>
      <c r="N78" s="152">
        <v>0</v>
      </c>
      <c r="O78" s="147">
        <f t="shared" si="13"/>
        <v>0</v>
      </c>
      <c r="P78" s="139" t="s">
        <v>259</v>
      </c>
      <c r="Q78" s="148"/>
      <c r="R78" s="144"/>
      <c r="S78" s="144"/>
      <c r="T78" s="144"/>
      <c r="U78" s="144"/>
      <c r="V78" s="144"/>
      <c r="W78" s="144"/>
      <c r="X78" s="144"/>
      <c r="Y78" s="144"/>
      <c r="Z78" s="144"/>
      <c r="AA78" s="144"/>
      <c r="AB78" s="144"/>
      <c r="AC78" s="144"/>
      <c r="AD78" s="144"/>
      <c r="AE78" s="144"/>
      <c r="AF78" s="144"/>
      <c r="AG78" s="144"/>
      <c r="AH78" s="144"/>
      <c r="AI78" s="144"/>
      <c r="AJ78" s="144"/>
      <c r="AK78" s="144"/>
      <c r="AL78" s="144"/>
      <c r="AM78" s="144"/>
      <c r="AN78" s="144"/>
      <c r="AO78" s="144"/>
      <c r="AP78" s="144"/>
      <c r="AQ78" s="144"/>
      <c r="AR78" s="144"/>
      <c r="AS78" s="144"/>
      <c r="AT78" s="144"/>
      <c r="AU78" s="144"/>
      <c r="AV78" s="144"/>
      <c r="AW78" s="144"/>
      <c r="AX78" s="144"/>
      <c r="AY78" s="144"/>
      <c r="AZ78" s="144"/>
      <c r="BA78" s="144"/>
      <c r="BB78" s="144"/>
      <c r="BC78" s="144"/>
      <c r="BD78" s="144"/>
      <c r="BE78" s="144"/>
      <c r="BF78" s="144"/>
      <c r="BG78" s="144"/>
      <c r="BH78" s="144"/>
      <c r="BI78" s="144"/>
      <c r="BJ78" s="144"/>
      <c r="BK78" s="144"/>
      <c r="BL78" s="144"/>
      <c r="BM78" s="144"/>
      <c r="BN78" s="144"/>
      <c r="BO78" s="144"/>
      <c r="BP78" s="144"/>
      <c r="BQ78" s="144"/>
      <c r="BR78" s="144"/>
      <c r="BS78" s="144"/>
      <c r="BT78" s="144"/>
      <c r="BU78" s="144"/>
      <c r="BV78" s="144"/>
      <c r="BW78" s="144"/>
      <c r="BX78" s="144"/>
    </row>
    <row r="79" spans="1:76" s="139" customFormat="1" ht="18.899999999999999" customHeight="1" x14ac:dyDescent="0.2">
      <c r="A79" s="244"/>
      <c r="B79" s="245" t="s">
        <v>260</v>
      </c>
      <c r="C79" s="246"/>
      <c r="D79" s="246"/>
      <c r="E79" s="247"/>
      <c r="F79" s="149"/>
      <c r="G79" s="149"/>
      <c r="H79" s="150">
        <f>ROUNDDOWN(F79*$C$8/$E$8,0)</f>
        <v>0</v>
      </c>
      <c r="I79" s="136">
        <v>0</v>
      </c>
      <c r="J79" s="136">
        <f t="shared" si="12"/>
        <v>0</v>
      </c>
      <c r="K79" s="150">
        <f>ROUNDDOWN(G79*$C$8/$E$8,0)</f>
        <v>0</v>
      </c>
      <c r="L79" s="151">
        <v>0</v>
      </c>
      <c r="M79" s="150">
        <f>J79-K79+L79</f>
        <v>0</v>
      </c>
      <c r="N79" s="152">
        <v>0</v>
      </c>
      <c r="O79" s="147">
        <f t="shared" si="13"/>
        <v>0</v>
      </c>
      <c r="P79" s="139" t="s">
        <v>260</v>
      </c>
      <c r="Q79" s="148"/>
      <c r="R79" s="144"/>
      <c r="S79" s="144"/>
      <c r="T79" s="144"/>
      <c r="U79" s="144"/>
      <c r="V79" s="144"/>
      <c r="W79" s="144"/>
      <c r="X79" s="144"/>
      <c r="Y79" s="144"/>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4"/>
      <c r="AZ79" s="144"/>
      <c r="BA79" s="144"/>
      <c r="BB79" s="144"/>
      <c r="BC79" s="144"/>
      <c r="BD79" s="144"/>
      <c r="BE79" s="144"/>
      <c r="BF79" s="144"/>
      <c r="BG79" s="144"/>
      <c r="BH79" s="144"/>
      <c r="BI79" s="144"/>
      <c r="BJ79" s="144"/>
      <c r="BK79" s="144"/>
      <c r="BL79" s="144"/>
      <c r="BM79" s="144"/>
      <c r="BN79" s="144"/>
      <c r="BO79" s="144"/>
      <c r="BP79" s="144"/>
      <c r="BQ79" s="144"/>
      <c r="BR79" s="144"/>
      <c r="BS79" s="144"/>
      <c r="BT79" s="144"/>
      <c r="BU79" s="144"/>
      <c r="BV79" s="144"/>
      <c r="BW79" s="144"/>
      <c r="BX79" s="144"/>
    </row>
    <row r="80" spans="1:76" s="139" customFormat="1" ht="18.899999999999999" customHeight="1" x14ac:dyDescent="0.2">
      <c r="A80" s="244"/>
      <c r="B80" s="248" t="s">
        <v>5</v>
      </c>
      <c r="C80" s="249"/>
      <c r="D80" s="249"/>
      <c r="E80" s="250"/>
      <c r="F80" s="153">
        <f>SUM(F76:F79)</f>
        <v>0</v>
      </c>
      <c r="G80" s="153">
        <f>SUM(G76:G79)</f>
        <v>0</v>
      </c>
      <c r="H80" s="153">
        <f>SUM(H76:H79)</f>
        <v>0</v>
      </c>
      <c r="I80" s="136">
        <v>0</v>
      </c>
      <c r="J80" s="136">
        <f t="shared" si="12"/>
        <v>0</v>
      </c>
      <c r="K80" s="153">
        <f>SUM(K76:K79)</f>
        <v>0</v>
      </c>
      <c r="L80" s="153">
        <f>SUM(L76:L79)</f>
        <v>0</v>
      </c>
      <c r="M80" s="153">
        <f>SUM(M76:M79)</f>
        <v>0</v>
      </c>
      <c r="N80" s="154">
        <f>SUM(N76:N79)</f>
        <v>0</v>
      </c>
      <c r="O80" s="147">
        <f t="shared" si="13"/>
        <v>0</v>
      </c>
      <c r="P80" s="139" t="s">
        <v>5</v>
      </c>
      <c r="Q80" s="148"/>
      <c r="R80" s="144"/>
      <c r="S80" s="144"/>
      <c r="T80" s="144"/>
      <c r="U80" s="144"/>
      <c r="V80" s="144"/>
      <c r="W80" s="144"/>
      <c r="X80" s="144"/>
      <c r="Y80" s="144"/>
      <c r="Z80" s="144"/>
      <c r="AA80" s="144"/>
      <c r="AB80" s="144"/>
      <c r="AC80" s="144"/>
      <c r="AD80" s="144"/>
      <c r="AE80" s="144"/>
      <c r="AF80" s="144"/>
      <c r="AG80" s="144"/>
      <c r="AH80" s="144"/>
      <c r="AI80" s="144"/>
      <c r="AJ80" s="144"/>
      <c r="AK80" s="144"/>
      <c r="AL80" s="144"/>
      <c r="AM80" s="144"/>
      <c r="AN80" s="144"/>
      <c r="AO80" s="144"/>
      <c r="AP80" s="144"/>
      <c r="AQ80" s="144"/>
      <c r="AR80" s="144"/>
      <c r="AS80" s="144"/>
      <c r="AT80" s="144"/>
      <c r="AU80" s="144"/>
      <c r="AV80" s="144"/>
      <c r="AW80" s="144"/>
      <c r="AX80" s="144"/>
      <c r="AY80" s="144"/>
      <c r="AZ80" s="144"/>
      <c r="BA80" s="144"/>
      <c r="BB80" s="144"/>
      <c r="BC80" s="144"/>
      <c r="BD80" s="144"/>
      <c r="BE80" s="144"/>
      <c r="BF80" s="144"/>
      <c r="BG80" s="144"/>
      <c r="BH80" s="144"/>
      <c r="BI80" s="144"/>
      <c r="BJ80" s="144"/>
      <c r="BK80" s="144"/>
      <c r="BL80" s="144"/>
      <c r="BM80" s="144"/>
      <c r="BN80" s="144"/>
      <c r="BO80" s="144"/>
      <c r="BP80" s="144"/>
      <c r="BQ80" s="144"/>
      <c r="BR80" s="144"/>
      <c r="BS80" s="144"/>
      <c r="BT80" s="144"/>
      <c r="BU80" s="144"/>
      <c r="BV80" s="144"/>
      <c r="BW80" s="144"/>
      <c r="BX80" s="144"/>
    </row>
    <row r="81" spans="1:76" s="139" customFormat="1" ht="18.899999999999999" customHeight="1" x14ac:dyDescent="0.2">
      <c r="A81" s="245" t="s">
        <v>280</v>
      </c>
      <c r="B81" s="246"/>
      <c r="C81" s="246"/>
      <c r="D81" s="246"/>
      <c r="E81" s="247"/>
      <c r="F81" s="153">
        <f>F80*$C$9</f>
        <v>0</v>
      </c>
      <c r="G81" s="153">
        <f>G80*$C$9</f>
        <v>0</v>
      </c>
      <c r="H81" s="150">
        <f>ROUNDDOWN(H80*$C$9,0)</f>
        <v>0</v>
      </c>
      <c r="I81" s="136">
        <v>0</v>
      </c>
      <c r="J81" s="136">
        <f t="shared" si="12"/>
        <v>0</v>
      </c>
      <c r="K81" s="153">
        <f>ROUNDDOWN(K80*$C$9,0)</f>
        <v>0</v>
      </c>
      <c r="L81" s="151">
        <v>0</v>
      </c>
      <c r="M81" s="150">
        <f>J81-K81+L81</f>
        <v>0</v>
      </c>
      <c r="N81" s="152">
        <v>0</v>
      </c>
      <c r="O81" s="147">
        <f t="shared" si="13"/>
        <v>0</v>
      </c>
      <c r="P81" s="139" t="s">
        <v>261</v>
      </c>
      <c r="Q81" s="148"/>
      <c r="R81" s="144"/>
      <c r="S81" s="144"/>
      <c r="T81" s="144"/>
      <c r="U81" s="144"/>
      <c r="V81" s="144"/>
      <c r="W81" s="144"/>
      <c r="X81" s="144"/>
      <c r="Y81" s="144"/>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4"/>
      <c r="AZ81" s="144"/>
      <c r="BA81" s="144"/>
      <c r="BB81" s="144"/>
      <c r="BC81" s="144"/>
      <c r="BD81" s="144"/>
      <c r="BE81" s="144"/>
      <c r="BF81" s="144"/>
      <c r="BG81" s="144"/>
      <c r="BH81" s="144"/>
      <c r="BI81" s="144"/>
      <c r="BJ81" s="144"/>
      <c r="BK81" s="144"/>
      <c r="BL81" s="144"/>
      <c r="BM81" s="144"/>
      <c r="BN81" s="144"/>
      <c r="BO81" s="144"/>
      <c r="BP81" s="144"/>
      <c r="BQ81" s="144"/>
      <c r="BR81" s="144"/>
      <c r="BS81" s="144"/>
      <c r="BT81" s="144"/>
      <c r="BU81" s="144"/>
      <c r="BV81" s="144"/>
      <c r="BW81" s="144"/>
      <c r="BX81" s="144"/>
    </row>
    <row r="82" spans="1:76" s="139" customFormat="1" ht="18.899999999999999" customHeight="1" x14ac:dyDescent="0.2">
      <c r="A82" s="251" t="s">
        <v>262</v>
      </c>
      <c r="B82" s="251"/>
      <c r="C82" s="251"/>
      <c r="D82" s="251"/>
      <c r="E82" s="251"/>
      <c r="F82" s="149"/>
      <c r="G82" s="149"/>
      <c r="H82" s="150">
        <f>ROUNDDOWN(F82*$C$8/$E$8,0)</f>
        <v>0</v>
      </c>
      <c r="I82" s="136">
        <v>0</v>
      </c>
      <c r="J82" s="136">
        <f t="shared" si="12"/>
        <v>0</v>
      </c>
      <c r="K82" s="150">
        <f>ROUNDDOWN(G82*$C$8/$E$8,0)</f>
        <v>0</v>
      </c>
      <c r="L82" s="151">
        <v>0</v>
      </c>
      <c r="M82" s="150">
        <f>J82-K82+L82</f>
        <v>0</v>
      </c>
      <c r="N82" s="152">
        <v>0</v>
      </c>
      <c r="O82" s="147">
        <f t="shared" si="13"/>
        <v>0</v>
      </c>
      <c r="P82" s="139" t="s">
        <v>262</v>
      </c>
      <c r="Q82" s="148"/>
      <c r="R82" s="144"/>
      <c r="S82" s="144"/>
      <c r="T82" s="144"/>
      <c r="U82" s="144"/>
      <c r="V82" s="144"/>
      <c r="W82" s="144"/>
      <c r="X82" s="144"/>
      <c r="Y82" s="144"/>
      <c r="Z82" s="144"/>
      <c r="AA82" s="144"/>
      <c r="AB82" s="144"/>
      <c r="AC82" s="144"/>
      <c r="AD82" s="144"/>
      <c r="AE82" s="144"/>
      <c r="AF82" s="144"/>
      <c r="AG82" s="144"/>
      <c r="AH82" s="144"/>
      <c r="AI82" s="144"/>
      <c r="AJ82" s="144"/>
      <c r="AK82" s="144"/>
      <c r="AL82" s="144"/>
      <c r="AM82" s="144"/>
      <c r="AN82" s="144"/>
      <c r="AO82" s="144"/>
      <c r="AP82" s="144"/>
      <c r="AQ82" s="144"/>
      <c r="AR82" s="144"/>
      <c r="AS82" s="144"/>
      <c r="AT82" s="144"/>
      <c r="AU82" s="144"/>
      <c r="AV82" s="144"/>
      <c r="AW82" s="144"/>
      <c r="AX82" s="144"/>
      <c r="AY82" s="144"/>
      <c r="AZ82" s="144"/>
      <c r="BA82" s="144"/>
      <c r="BB82" s="144"/>
      <c r="BC82" s="144"/>
      <c r="BD82" s="144"/>
      <c r="BE82" s="144"/>
      <c r="BF82" s="144"/>
      <c r="BG82" s="144"/>
      <c r="BH82" s="144"/>
      <c r="BI82" s="144"/>
      <c r="BJ82" s="144"/>
      <c r="BK82" s="144"/>
      <c r="BL82" s="144"/>
      <c r="BM82" s="144"/>
      <c r="BN82" s="144"/>
      <c r="BO82" s="144"/>
      <c r="BP82" s="144"/>
      <c r="BQ82" s="144"/>
      <c r="BR82" s="144"/>
      <c r="BS82" s="144"/>
      <c r="BT82" s="144"/>
      <c r="BU82" s="144"/>
      <c r="BV82" s="144"/>
      <c r="BW82" s="144"/>
      <c r="BX82" s="144"/>
    </row>
    <row r="83" spans="1:76" s="116" customFormat="1" ht="18.899999999999999" customHeight="1" x14ac:dyDescent="0.2">
      <c r="L83" s="141"/>
      <c r="M83" s="142" t="str">
        <f>IF(J75-K75+L75-M75=0,"","× ")</f>
        <v/>
      </c>
      <c r="N83" s="141"/>
      <c r="O83" s="141"/>
      <c r="P83" s="143"/>
      <c r="Q83" s="143"/>
      <c r="R83" s="144"/>
      <c r="S83" s="141"/>
      <c r="T83" s="141"/>
      <c r="U83" s="141"/>
      <c r="V83" s="141"/>
      <c r="W83" s="141"/>
      <c r="X83" s="144"/>
      <c r="Y83" s="141"/>
      <c r="Z83" s="141"/>
      <c r="AA83" s="141"/>
      <c r="AB83" s="141"/>
      <c r="AC83" s="141"/>
      <c r="AD83" s="144"/>
      <c r="AE83" s="141"/>
      <c r="AF83" s="141"/>
      <c r="AG83" s="141"/>
      <c r="AH83" s="141"/>
      <c r="AI83" s="141"/>
      <c r="AJ83" s="144"/>
      <c r="AK83" s="141"/>
      <c r="AL83" s="141"/>
      <c r="AM83" s="141"/>
      <c r="AN83" s="141"/>
      <c r="AO83" s="141"/>
      <c r="AP83" s="144"/>
      <c r="AQ83" s="141"/>
      <c r="AR83" s="141"/>
      <c r="AS83" s="141"/>
      <c r="AT83" s="141"/>
      <c r="AU83" s="141"/>
      <c r="AV83" s="144"/>
      <c r="AW83" s="141"/>
      <c r="AX83" s="141"/>
      <c r="AY83" s="141"/>
      <c r="AZ83" s="141"/>
      <c r="BA83" s="141"/>
      <c r="BB83" s="144"/>
      <c r="BC83" s="141"/>
      <c r="BD83" s="141"/>
      <c r="BE83" s="141"/>
      <c r="BF83" s="141"/>
      <c r="BG83" s="141"/>
      <c r="BH83" s="144"/>
      <c r="BI83" s="141"/>
      <c r="BJ83" s="141"/>
      <c r="BK83" s="141"/>
      <c r="BL83" s="141"/>
      <c r="BM83" s="141"/>
      <c r="BN83" s="144"/>
      <c r="BO83" s="141"/>
      <c r="BP83" s="141"/>
      <c r="BQ83" s="141"/>
      <c r="BR83" s="141"/>
      <c r="BS83" s="141"/>
      <c r="BT83" s="144"/>
      <c r="BU83" s="141"/>
      <c r="BV83" s="141"/>
      <c r="BW83" s="141"/>
      <c r="BX83" s="144"/>
    </row>
  </sheetData>
  <mergeCells count="136">
    <mergeCell ref="A75:E75"/>
    <mergeCell ref="A76:A80"/>
    <mergeCell ref="B76:E76"/>
    <mergeCell ref="B77:E77"/>
    <mergeCell ref="B78:E78"/>
    <mergeCell ref="B79:E79"/>
    <mergeCell ref="B80:E80"/>
    <mergeCell ref="A81:E81"/>
    <mergeCell ref="A82:E82"/>
    <mergeCell ref="A72:E74"/>
    <mergeCell ref="F72:L72"/>
    <mergeCell ref="N72:O72"/>
    <mergeCell ref="F73:F74"/>
    <mergeCell ref="G73:G74"/>
    <mergeCell ref="H73:H74"/>
    <mergeCell ref="I73:I74"/>
    <mergeCell ref="J73:J74"/>
    <mergeCell ref="K73:K74"/>
    <mergeCell ref="L73:L74"/>
    <mergeCell ref="M73:O73"/>
    <mergeCell ref="A63:E63"/>
    <mergeCell ref="A64:A68"/>
    <mergeCell ref="B64:E64"/>
    <mergeCell ref="B65:E65"/>
    <mergeCell ref="B66:E66"/>
    <mergeCell ref="B67:E67"/>
    <mergeCell ref="B68:E68"/>
    <mergeCell ref="A69:E69"/>
    <mergeCell ref="A70:E70"/>
    <mergeCell ref="A60:E62"/>
    <mergeCell ref="F60:L60"/>
    <mergeCell ref="N60:O60"/>
    <mergeCell ref="F61:F62"/>
    <mergeCell ref="G61:G62"/>
    <mergeCell ref="H61:H62"/>
    <mergeCell ref="I61:I62"/>
    <mergeCell ref="J61:J62"/>
    <mergeCell ref="K61:K62"/>
    <mergeCell ref="L61:L62"/>
    <mergeCell ref="M61:O61"/>
    <mergeCell ref="A51:E51"/>
    <mergeCell ref="A52:A56"/>
    <mergeCell ref="B52:E52"/>
    <mergeCell ref="B53:E53"/>
    <mergeCell ref="B54:E54"/>
    <mergeCell ref="B55:E55"/>
    <mergeCell ref="B56:E56"/>
    <mergeCell ref="A57:E57"/>
    <mergeCell ref="A58:E58"/>
    <mergeCell ref="A48:E50"/>
    <mergeCell ref="F48:L48"/>
    <mergeCell ref="N48:O48"/>
    <mergeCell ref="F49:F50"/>
    <mergeCell ref="G49:G50"/>
    <mergeCell ref="H49:H50"/>
    <mergeCell ref="I49:I50"/>
    <mergeCell ref="J49:J50"/>
    <mergeCell ref="K49:K50"/>
    <mergeCell ref="L49:L50"/>
    <mergeCell ref="M49:O49"/>
    <mergeCell ref="A39:E39"/>
    <mergeCell ref="A40:A44"/>
    <mergeCell ref="B40:E40"/>
    <mergeCell ref="B41:E41"/>
    <mergeCell ref="B42:E42"/>
    <mergeCell ref="B43:E43"/>
    <mergeCell ref="B44:E44"/>
    <mergeCell ref="A45:E45"/>
    <mergeCell ref="A46:E46"/>
    <mergeCell ref="A36:E38"/>
    <mergeCell ref="F36:L36"/>
    <mergeCell ref="N36:O36"/>
    <mergeCell ref="F37:F38"/>
    <mergeCell ref="G37:G38"/>
    <mergeCell ref="H37:H38"/>
    <mergeCell ref="I37:I38"/>
    <mergeCell ref="J37:J38"/>
    <mergeCell ref="K37:K38"/>
    <mergeCell ref="L37:L38"/>
    <mergeCell ref="M37:O37"/>
    <mergeCell ref="A27:E27"/>
    <mergeCell ref="A28:A32"/>
    <mergeCell ref="B28:E28"/>
    <mergeCell ref="B29:E29"/>
    <mergeCell ref="B30:E30"/>
    <mergeCell ref="B31:E31"/>
    <mergeCell ref="B32:E32"/>
    <mergeCell ref="A33:E33"/>
    <mergeCell ref="A34:E34"/>
    <mergeCell ref="A24:E26"/>
    <mergeCell ref="F24:L24"/>
    <mergeCell ref="N24:O24"/>
    <mergeCell ref="F25:F26"/>
    <mergeCell ref="G25:G26"/>
    <mergeCell ref="H25:H26"/>
    <mergeCell ref="I25:I26"/>
    <mergeCell ref="J25:J26"/>
    <mergeCell ref="K25:K26"/>
    <mergeCell ref="L25:L26"/>
    <mergeCell ref="M25:O25"/>
    <mergeCell ref="A15:E15"/>
    <mergeCell ref="I15:I22"/>
    <mergeCell ref="J15:J22"/>
    <mergeCell ref="O15:O22"/>
    <mergeCell ref="A16:A20"/>
    <mergeCell ref="B16:E16"/>
    <mergeCell ref="B17:E17"/>
    <mergeCell ref="B18:E18"/>
    <mergeCell ref="B19:E19"/>
    <mergeCell ref="B20:E20"/>
    <mergeCell ref="A21:E21"/>
    <mergeCell ref="A22:E22"/>
    <mergeCell ref="A12:E14"/>
    <mergeCell ref="F12:O12"/>
    <mergeCell ref="F13:F14"/>
    <mergeCell ref="G13:G14"/>
    <mergeCell ref="H13:H14"/>
    <mergeCell ref="I13:I14"/>
    <mergeCell ref="J13:J14"/>
    <mergeCell ref="K13:K14"/>
    <mergeCell ref="L13:L14"/>
    <mergeCell ref="M13:O13"/>
    <mergeCell ref="A6:B6"/>
    <mergeCell ref="C6:I6"/>
    <mergeCell ref="A7:B7"/>
    <mergeCell ref="C7:I7"/>
    <mergeCell ref="A8:B8"/>
    <mergeCell ref="A9:B9"/>
    <mergeCell ref="C9:E9"/>
    <mergeCell ref="A1:O1"/>
    <mergeCell ref="A3:B3"/>
    <mergeCell ref="C3:I3"/>
    <mergeCell ref="A4:B4"/>
    <mergeCell ref="C4:I4"/>
    <mergeCell ref="A5:B5"/>
    <mergeCell ref="C5:I5"/>
  </mergeCells>
  <phoneticPr fontId="6"/>
  <pageMargins left="0.70866141732283472" right="0.70866141732283472" top="0.74803149606299213" bottom="0.74803149606299213" header="0.31496062992125984" footer="0.31496062992125984"/>
  <pageSetup paperSize="9" orientation="portrait" r:id="rId1"/>
  <headerFooter scaleWithDoc="0">
    <oddFooter xml:space="preserve">&amp;R20241130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0A488-DC41-4E30-972C-8091328B8399}">
  <sheetPr>
    <pageSetUpPr fitToPage="1"/>
  </sheetPr>
  <dimension ref="B1:O29"/>
  <sheetViews>
    <sheetView showGridLines="0" zoomScaleNormal="100" workbookViewId="0">
      <selection activeCell="O9" sqref="O9"/>
    </sheetView>
  </sheetViews>
  <sheetFormatPr defaultColWidth="9.44140625" defaultRowHeight="13.2" x14ac:dyDescent="0.2"/>
  <cols>
    <col min="1" max="1" width="3.109375" style="14" customWidth="1"/>
    <col min="2" max="4" width="9.44140625" style="14"/>
    <col min="5" max="5" width="8.33203125" style="14" customWidth="1"/>
    <col min="6" max="6" width="8.21875" style="14" customWidth="1"/>
    <col min="7" max="11" width="9.44140625" style="14"/>
    <col min="12" max="12" width="13.109375" style="14" customWidth="1"/>
    <col min="13" max="13" width="17.21875" style="14" customWidth="1"/>
    <col min="14" max="14" width="4" style="14" customWidth="1"/>
    <col min="15" max="16384" width="9.44140625" style="14"/>
  </cols>
  <sheetData>
    <row r="1" spans="2:15" ht="19.350000000000001" customHeight="1" x14ac:dyDescent="0.2">
      <c r="B1" s="169" t="s">
        <v>80</v>
      </c>
      <c r="C1" s="169"/>
    </row>
    <row r="2" spans="2:15" x14ac:dyDescent="0.2">
      <c r="B2" s="169" t="s">
        <v>81</v>
      </c>
      <c r="C2" s="169"/>
      <c r="D2" s="169"/>
      <c r="E2" s="169"/>
      <c r="F2" s="169"/>
      <c r="G2" s="169"/>
      <c r="H2" s="169"/>
      <c r="I2" s="169"/>
      <c r="J2" s="169"/>
      <c r="K2" s="169"/>
      <c r="L2" s="169"/>
      <c r="M2" s="169"/>
    </row>
    <row r="4" spans="2:15" ht="25.35" customHeight="1" x14ac:dyDescent="0.2">
      <c r="J4" s="270" t="s">
        <v>44</v>
      </c>
      <c r="K4" s="270"/>
      <c r="L4" s="207" t="str">
        <f>'基本情報シート(添付不要)'!$D$16</f>
        <v>国立大学法人 日本医療研究開発大学</v>
      </c>
      <c r="M4" s="207"/>
      <c r="O4" s="14" t="s">
        <v>45</v>
      </c>
    </row>
    <row r="5" spans="2:15" ht="18" customHeight="1" x14ac:dyDescent="0.2">
      <c r="J5" s="270" t="s">
        <v>82</v>
      </c>
      <c r="K5" s="270"/>
      <c r="L5" s="203" t="str">
        <f>'基本情報シート(添付不要)'!$D$11</f>
        <v>80ab0123456j0001</v>
      </c>
      <c r="M5" s="203"/>
      <c r="N5" s="45"/>
      <c r="O5" s="14" t="s">
        <v>45</v>
      </c>
    </row>
    <row r="6" spans="2:15" ht="18" customHeight="1" x14ac:dyDescent="0.2">
      <c r="B6" s="164" t="s">
        <v>83</v>
      </c>
      <c r="C6" s="164"/>
      <c r="D6" s="164"/>
      <c r="E6" s="164"/>
    </row>
    <row r="7" spans="2:15" ht="18.600000000000001" customHeight="1" x14ac:dyDescent="0.2">
      <c r="B7" s="169" t="s">
        <v>84</v>
      </c>
      <c r="C7" s="169"/>
      <c r="D7" s="169"/>
      <c r="E7" s="169"/>
    </row>
    <row r="8" spans="2:15" x14ac:dyDescent="0.2">
      <c r="B8" s="36" t="s">
        <v>85</v>
      </c>
      <c r="C8" s="14" t="s">
        <v>86</v>
      </c>
    </row>
    <row r="10" spans="2:15" x14ac:dyDescent="0.2">
      <c r="B10" s="164" t="s">
        <v>87</v>
      </c>
      <c r="C10" s="164"/>
      <c r="D10" s="164"/>
      <c r="E10" s="164"/>
      <c r="F10" s="164"/>
      <c r="G10" s="164"/>
    </row>
    <row r="11" spans="2:15" ht="22.35" customHeight="1" x14ac:dyDescent="0.2">
      <c r="B11" s="14" t="s">
        <v>88</v>
      </c>
    </row>
    <row r="12" spans="2:15" ht="18" customHeight="1" x14ac:dyDescent="0.2">
      <c r="B12" s="172" t="s">
        <v>89</v>
      </c>
      <c r="C12" s="172"/>
      <c r="D12" s="172"/>
      <c r="E12" s="172"/>
      <c r="F12" s="172"/>
      <c r="G12" s="172" t="s">
        <v>90</v>
      </c>
      <c r="H12" s="172"/>
      <c r="I12" s="172"/>
      <c r="J12" s="172"/>
      <c r="K12" s="46" t="s">
        <v>67</v>
      </c>
      <c r="L12" s="47" t="s">
        <v>91</v>
      </c>
      <c r="M12" s="46" t="s">
        <v>92</v>
      </c>
    </row>
    <row r="13" spans="2:15" ht="17.399999999999999" customHeight="1" x14ac:dyDescent="0.2">
      <c r="B13" s="264"/>
      <c r="C13" s="265"/>
      <c r="D13" s="265"/>
      <c r="E13" s="265"/>
      <c r="F13" s="266"/>
      <c r="G13" s="267"/>
      <c r="H13" s="268"/>
      <c r="I13" s="268"/>
      <c r="J13" s="269"/>
      <c r="K13" s="42"/>
      <c r="L13" s="48"/>
      <c r="M13" s="49" t="str">
        <f>IF(L13="","",IF(COUNT($K13*$L13)&gt;0,$K13*$L13,""))</f>
        <v/>
      </c>
      <c r="O13" s="14" t="s">
        <v>93</v>
      </c>
    </row>
    <row r="14" spans="2:15" ht="17.399999999999999" customHeight="1" x14ac:dyDescent="0.2">
      <c r="B14" s="264"/>
      <c r="C14" s="265"/>
      <c r="D14" s="265"/>
      <c r="E14" s="265"/>
      <c r="F14" s="266"/>
      <c r="G14" s="267"/>
      <c r="H14" s="268"/>
      <c r="I14" s="268"/>
      <c r="J14" s="269"/>
      <c r="K14" s="50"/>
      <c r="L14" s="48"/>
      <c r="M14" s="49" t="str">
        <f t="shared" ref="M14:M18" si="0">IF(L14="","",IF(COUNT($K14*$L14)&gt;0,$K14*$L14,""))</f>
        <v/>
      </c>
      <c r="O14" s="14" t="s">
        <v>93</v>
      </c>
    </row>
    <row r="15" spans="2:15" ht="17.399999999999999" customHeight="1" x14ac:dyDescent="0.2">
      <c r="B15" s="264"/>
      <c r="C15" s="265"/>
      <c r="D15" s="265"/>
      <c r="E15" s="265"/>
      <c r="F15" s="266"/>
      <c r="G15" s="267"/>
      <c r="H15" s="268"/>
      <c r="I15" s="268"/>
      <c r="J15" s="269"/>
      <c r="K15" s="50"/>
      <c r="L15" s="48"/>
      <c r="M15" s="49" t="str">
        <f t="shared" si="0"/>
        <v/>
      </c>
      <c r="O15" s="14" t="s">
        <v>93</v>
      </c>
    </row>
    <row r="16" spans="2:15" ht="17.399999999999999" customHeight="1" x14ac:dyDescent="0.2">
      <c r="B16" s="264"/>
      <c r="C16" s="265"/>
      <c r="D16" s="265"/>
      <c r="E16" s="265"/>
      <c r="F16" s="266"/>
      <c r="G16" s="267"/>
      <c r="H16" s="268"/>
      <c r="I16" s="268"/>
      <c r="J16" s="269"/>
      <c r="K16" s="50"/>
      <c r="L16" s="48"/>
      <c r="M16" s="49" t="str">
        <f t="shared" si="0"/>
        <v/>
      </c>
      <c r="O16" s="14" t="s">
        <v>93</v>
      </c>
    </row>
    <row r="17" spans="2:15" ht="17.399999999999999" customHeight="1" x14ac:dyDescent="0.2">
      <c r="B17" s="264"/>
      <c r="C17" s="265"/>
      <c r="D17" s="265"/>
      <c r="E17" s="265"/>
      <c r="F17" s="266"/>
      <c r="G17" s="267"/>
      <c r="H17" s="268"/>
      <c r="I17" s="268"/>
      <c r="J17" s="269"/>
      <c r="K17" s="50"/>
      <c r="L17" s="48"/>
      <c r="M17" s="49" t="str">
        <f t="shared" si="0"/>
        <v/>
      </c>
      <c r="O17" s="14" t="s">
        <v>93</v>
      </c>
    </row>
    <row r="18" spans="2:15" ht="17.399999999999999" customHeight="1" x14ac:dyDescent="0.2">
      <c r="B18" s="264"/>
      <c r="C18" s="265"/>
      <c r="D18" s="265"/>
      <c r="E18" s="265"/>
      <c r="F18" s="266"/>
      <c r="G18" s="267"/>
      <c r="H18" s="268"/>
      <c r="I18" s="268"/>
      <c r="J18" s="269"/>
      <c r="K18" s="50"/>
      <c r="L18" s="48"/>
      <c r="M18" s="49" t="str">
        <f t="shared" si="0"/>
        <v/>
      </c>
      <c r="O18" s="14" t="s">
        <v>93</v>
      </c>
    </row>
    <row r="20" spans="2:15" ht="15.6" customHeight="1" x14ac:dyDescent="0.2">
      <c r="B20" s="14" t="s">
        <v>94</v>
      </c>
    </row>
    <row r="21" spans="2:15" ht="21" customHeight="1" x14ac:dyDescent="0.2">
      <c r="B21" s="172" t="s">
        <v>89</v>
      </c>
      <c r="C21" s="172"/>
      <c r="D21" s="172"/>
      <c r="E21" s="172"/>
      <c r="F21" s="172"/>
      <c r="G21" s="172" t="s">
        <v>90</v>
      </c>
      <c r="H21" s="172"/>
      <c r="I21" s="172"/>
      <c r="J21" s="172"/>
      <c r="K21" s="46" t="s">
        <v>67</v>
      </c>
      <c r="L21" s="47" t="s">
        <v>91</v>
      </c>
      <c r="M21" s="46" t="s">
        <v>92</v>
      </c>
    </row>
    <row r="22" spans="2:15" ht="20.399999999999999" customHeight="1" x14ac:dyDescent="0.2">
      <c r="B22" s="50"/>
      <c r="C22" s="51"/>
      <c r="D22" s="51"/>
      <c r="E22" s="51"/>
      <c r="F22" s="52"/>
      <c r="G22" s="50"/>
      <c r="H22" s="51"/>
      <c r="I22" s="51"/>
      <c r="J22" s="52"/>
      <c r="K22" s="42"/>
      <c r="L22" s="48"/>
      <c r="M22" s="49" t="str">
        <f>IF(L22="","",IF(COUNT($K22*$L22)&gt;0,$K22*$L22,""))</f>
        <v/>
      </c>
      <c r="O22" s="14" t="s">
        <v>93</v>
      </c>
    </row>
    <row r="23" spans="2:15" ht="20.399999999999999" customHeight="1" x14ac:dyDescent="0.2">
      <c r="B23" s="50"/>
      <c r="C23" s="51"/>
      <c r="G23" s="50"/>
      <c r="H23" s="51"/>
      <c r="I23" s="51"/>
      <c r="J23" s="52"/>
      <c r="K23" s="50"/>
      <c r="L23" s="48"/>
      <c r="M23" s="49" t="str">
        <f t="shared" ref="M23:M27" si="1">IF(L23="","",IF(COUNT($K23*$L23)&gt;0,$K23*$L23,""))</f>
        <v/>
      </c>
      <c r="O23" s="14" t="s">
        <v>93</v>
      </c>
    </row>
    <row r="24" spans="2:15" ht="20.399999999999999" customHeight="1" x14ac:dyDescent="0.2">
      <c r="B24" s="50"/>
      <c r="C24" s="51"/>
      <c r="D24" s="51"/>
      <c r="E24" s="51"/>
      <c r="F24" s="52"/>
      <c r="G24" s="50"/>
      <c r="H24" s="51"/>
      <c r="I24" s="51"/>
      <c r="J24" s="52"/>
      <c r="K24" s="50"/>
      <c r="L24" s="48"/>
      <c r="M24" s="49" t="str">
        <f t="shared" si="1"/>
        <v/>
      </c>
      <c r="O24" s="14" t="s">
        <v>93</v>
      </c>
    </row>
    <row r="25" spans="2:15" ht="20.399999999999999" customHeight="1" x14ac:dyDescent="0.2">
      <c r="B25" s="50"/>
      <c r="C25" s="51"/>
      <c r="D25" s="51"/>
      <c r="E25" s="51"/>
      <c r="F25" s="52"/>
      <c r="G25" s="50"/>
      <c r="H25" s="51"/>
      <c r="I25" s="51"/>
      <c r="J25" s="52"/>
      <c r="K25" s="50"/>
      <c r="L25" s="48"/>
      <c r="M25" s="49" t="str">
        <f t="shared" si="1"/>
        <v/>
      </c>
      <c r="O25" s="14" t="s">
        <v>93</v>
      </c>
    </row>
    <row r="26" spans="2:15" ht="20.399999999999999" customHeight="1" x14ac:dyDescent="0.2">
      <c r="B26" s="50"/>
      <c r="C26" s="51"/>
      <c r="D26" s="51"/>
      <c r="E26" s="51"/>
      <c r="F26" s="52"/>
      <c r="G26" s="50"/>
      <c r="H26" s="51"/>
      <c r="I26" s="51"/>
      <c r="J26" s="52"/>
      <c r="K26" s="50"/>
      <c r="L26" s="48"/>
      <c r="M26" s="49" t="str">
        <f t="shared" si="1"/>
        <v/>
      </c>
      <c r="O26" s="14" t="s">
        <v>93</v>
      </c>
    </row>
    <row r="27" spans="2:15" ht="20.399999999999999" customHeight="1" x14ac:dyDescent="0.2">
      <c r="B27" s="50"/>
      <c r="C27" s="51"/>
      <c r="D27" s="51"/>
      <c r="E27" s="51"/>
      <c r="F27" s="52"/>
      <c r="G27" s="50"/>
      <c r="H27" s="51"/>
      <c r="I27" s="51"/>
      <c r="J27" s="52"/>
      <c r="K27" s="50"/>
      <c r="L27" s="48"/>
      <c r="M27" s="49" t="str">
        <f t="shared" si="1"/>
        <v/>
      </c>
      <c r="O27" s="14" t="s">
        <v>93</v>
      </c>
    </row>
    <row r="29" spans="2:15" x14ac:dyDescent="0.2">
      <c r="B29" s="14" t="s">
        <v>95</v>
      </c>
    </row>
  </sheetData>
  <mergeCells count="25">
    <mergeCell ref="B13:F13"/>
    <mergeCell ref="G13:J13"/>
    <mergeCell ref="B1:C1"/>
    <mergeCell ref="B2:M2"/>
    <mergeCell ref="J4:K4"/>
    <mergeCell ref="L4:M4"/>
    <mergeCell ref="J5:K5"/>
    <mergeCell ref="L5:M5"/>
    <mergeCell ref="B6:E6"/>
    <mergeCell ref="B7:E7"/>
    <mergeCell ref="B10:G10"/>
    <mergeCell ref="B12:F12"/>
    <mergeCell ref="G12:J12"/>
    <mergeCell ref="B14:F14"/>
    <mergeCell ref="G14:J14"/>
    <mergeCell ref="B15:F15"/>
    <mergeCell ref="G15:J15"/>
    <mergeCell ref="B16:F16"/>
    <mergeCell ref="G16:J16"/>
    <mergeCell ref="B17:F17"/>
    <mergeCell ref="G17:J17"/>
    <mergeCell ref="B18:F18"/>
    <mergeCell ref="G18:J18"/>
    <mergeCell ref="B21:F21"/>
    <mergeCell ref="G21:J21"/>
  </mergeCells>
  <phoneticPr fontId="6"/>
  <printOptions horizontalCentered="1"/>
  <pageMargins left="0.51181102362204722" right="0.11811023622047245" top="0.74803149606299213" bottom="0.55118110236220474" header="0.31496062992125984" footer="0.31496062992125984"/>
  <pageSetup paperSize="9" orientation="landscape" r:id="rId1"/>
  <headerFooter scaleWithDoc="0">
    <oddFooter>&amp;C&amp;P&amp;R20241130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9D82B-1246-44F0-995A-7D24B8FA3D0D}">
  <dimension ref="A2:O223"/>
  <sheetViews>
    <sheetView showGridLines="0" topLeftCell="A40" workbookViewId="0">
      <selection activeCell="L185" sqref="K185:L185"/>
    </sheetView>
  </sheetViews>
  <sheetFormatPr defaultColWidth="9.44140625" defaultRowHeight="13.2" x14ac:dyDescent="0.2"/>
  <cols>
    <col min="1" max="1" width="6.77734375" style="53" customWidth="1"/>
    <col min="2" max="2" width="3.109375" style="78" customWidth="1"/>
    <col min="3" max="10" width="9.44140625" style="78"/>
    <col min="11" max="11" width="10.77734375" style="78" customWidth="1"/>
    <col min="12" max="12" width="2.33203125" style="78" customWidth="1"/>
    <col min="13" max="16384" width="9.44140625" style="78"/>
  </cols>
  <sheetData>
    <row r="2" spans="1:15" x14ac:dyDescent="0.2">
      <c r="C2" s="169" t="s">
        <v>96</v>
      </c>
      <c r="D2" s="169"/>
    </row>
    <row r="3" spans="1:15" ht="17.100000000000001" customHeight="1" x14ac:dyDescent="0.2">
      <c r="H3" s="271"/>
      <c r="I3" s="271"/>
      <c r="J3" s="200">
        <v>45016</v>
      </c>
      <c r="K3" s="200" t="s">
        <v>97</v>
      </c>
      <c r="L3" s="54"/>
      <c r="M3" s="78" t="s">
        <v>37</v>
      </c>
    </row>
    <row r="4" spans="1:15" ht="17.100000000000001" customHeight="1" x14ac:dyDescent="0.2">
      <c r="H4" s="201" t="s">
        <v>38</v>
      </c>
      <c r="I4" s="201"/>
      <c r="J4" s="272" t="str">
        <f>'基本情報シート(添付不要)'!$D$11</f>
        <v>80ab0123456j0001</v>
      </c>
      <c r="K4" s="272"/>
      <c r="L4" s="72"/>
      <c r="M4" s="53" t="s">
        <v>45</v>
      </c>
    </row>
    <row r="5" spans="1:15" ht="17.100000000000001" customHeight="1" x14ac:dyDescent="0.2">
      <c r="J5" s="54"/>
      <c r="K5" s="54"/>
      <c r="L5" s="54"/>
    </row>
    <row r="6" spans="1:15" ht="18" customHeight="1" x14ac:dyDescent="0.2">
      <c r="A6" s="53" t="s">
        <v>48</v>
      </c>
      <c r="C6" s="204" t="s">
        <v>233</v>
      </c>
      <c r="D6" s="204"/>
      <c r="E6" s="204"/>
      <c r="F6" s="204"/>
      <c r="G6" s="204"/>
      <c r="H6" s="204"/>
      <c r="I6" s="204"/>
      <c r="J6" s="204"/>
      <c r="K6" s="204"/>
      <c r="L6" s="55"/>
      <c r="M6" s="37"/>
      <c r="N6" s="37"/>
      <c r="O6" s="37"/>
    </row>
    <row r="7" spans="1:15" ht="18" customHeight="1" x14ac:dyDescent="0.2">
      <c r="B7" s="194" t="s">
        <v>235</v>
      </c>
      <c r="C7" s="194"/>
      <c r="D7" s="194"/>
      <c r="E7" s="194"/>
      <c r="F7" s="194"/>
      <c r="G7" s="194"/>
      <c r="H7" s="194"/>
      <c r="I7" s="194"/>
      <c r="J7" s="194"/>
      <c r="K7" s="194"/>
      <c r="L7" s="194"/>
      <c r="M7" s="37"/>
      <c r="N7" s="37"/>
      <c r="O7" s="37"/>
    </row>
    <row r="8" spans="1:15" ht="18" customHeight="1" x14ac:dyDescent="0.2">
      <c r="B8" s="68"/>
      <c r="C8" s="68"/>
      <c r="D8" s="68"/>
      <c r="E8" s="68"/>
      <c r="F8" s="68"/>
      <c r="G8" s="68"/>
      <c r="H8" s="68"/>
      <c r="I8" s="68"/>
      <c r="J8" s="68"/>
      <c r="K8" s="68"/>
      <c r="L8" s="68"/>
      <c r="M8" s="37"/>
      <c r="N8" s="37"/>
      <c r="O8" s="37"/>
    </row>
    <row r="10" spans="1:15" x14ac:dyDescent="0.2">
      <c r="C10" s="162" t="s">
        <v>98</v>
      </c>
      <c r="D10" s="162"/>
      <c r="E10" s="162"/>
      <c r="F10" s="162"/>
      <c r="G10" s="162"/>
      <c r="H10" s="162"/>
      <c r="I10" s="162"/>
      <c r="J10" s="162"/>
      <c r="K10" s="162"/>
      <c r="L10" s="75"/>
    </row>
    <row r="11" spans="1:15" x14ac:dyDescent="0.2">
      <c r="C11" s="162"/>
      <c r="D11" s="162"/>
      <c r="E11" s="162"/>
      <c r="F11" s="162"/>
      <c r="G11" s="162"/>
      <c r="H11" s="162"/>
      <c r="I11" s="162"/>
      <c r="J11" s="162"/>
      <c r="K11" s="162"/>
      <c r="L11" s="75"/>
    </row>
    <row r="13" spans="1:15" x14ac:dyDescent="0.2">
      <c r="C13" s="56" t="s">
        <v>99</v>
      </c>
    </row>
    <row r="15" spans="1:15" ht="18" customHeight="1" x14ac:dyDescent="0.2">
      <c r="A15" s="53" t="s">
        <v>48</v>
      </c>
      <c r="C15" s="177" t="s">
        <v>24</v>
      </c>
      <c r="D15" s="192"/>
      <c r="E15" s="179" t="str">
        <f>'基本情報シート(添付不要)'!$D$12</f>
        <v>橋渡し研究プログラム</v>
      </c>
      <c r="F15" s="180"/>
      <c r="G15" s="180"/>
      <c r="H15" s="180"/>
      <c r="I15" s="180"/>
      <c r="J15" s="180"/>
      <c r="K15" s="181"/>
      <c r="L15" s="70"/>
    </row>
    <row r="16" spans="1:15" ht="18" customHeight="1" x14ac:dyDescent="0.2">
      <c r="A16" s="53" t="s">
        <v>48</v>
      </c>
      <c r="C16" s="177" t="s">
        <v>25</v>
      </c>
      <c r="D16" s="192"/>
      <c r="E16" s="179" t="str">
        <f>'基本情報シート(添付不要)'!$D$13</f>
        <v>大学発医療系スタートアップ支援プログラム</v>
      </c>
      <c r="F16" s="180"/>
      <c r="G16" s="180"/>
      <c r="H16" s="180"/>
      <c r="I16" s="180"/>
      <c r="J16" s="180"/>
      <c r="K16" s="181"/>
      <c r="L16" s="70"/>
    </row>
    <row r="17" spans="1:12" ht="18" customHeight="1" x14ac:dyDescent="0.2">
      <c r="A17" s="53" t="s">
        <v>48</v>
      </c>
      <c r="C17" s="177" t="s">
        <v>100</v>
      </c>
      <c r="D17" s="192"/>
      <c r="E17" s="179">
        <f>'基本情報シート(添付不要)'!$D$14</f>
        <v>0</v>
      </c>
      <c r="F17" s="180"/>
      <c r="G17" s="180"/>
      <c r="H17" s="180"/>
      <c r="I17" s="180"/>
      <c r="J17" s="180"/>
      <c r="K17" s="181"/>
      <c r="L17" s="70"/>
    </row>
    <row r="18" spans="1:12" ht="14.4" customHeight="1" x14ac:dyDescent="0.2">
      <c r="C18" s="182"/>
      <c r="D18" s="193"/>
      <c r="E18" s="184"/>
      <c r="F18" s="185"/>
      <c r="G18" s="185"/>
      <c r="H18" s="185"/>
      <c r="I18" s="185"/>
      <c r="J18" s="185"/>
      <c r="K18" s="186"/>
      <c r="L18" s="70"/>
    </row>
    <row r="19" spans="1:12" ht="18" customHeight="1" x14ac:dyDescent="0.2">
      <c r="A19" s="53" t="s">
        <v>48</v>
      </c>
      <c r="C19" s="187" t="s">
        <v>52</v>
      </c>
      <c r="D19" s="23" t="s">
        <v>13</v>
      </c>
      <c r="E19" s="57" t="str">
        <f>'基本情報シート(添付不要)'!$D$16</f>
        <v>国立大学法人 日本医療研究開発大学</v>
      </c>
      <c r="F19" s="51"/>
      <c r="G19" s="51"/>
      <c r="H19" s="51"/>
      <c r="I19" s="51"/>
      <c r="J19" s="51"/>
      <c r="K19" s="74"/>
    </row>
    <row r="20" spans="1:12" ht="17.850000000000001" customHeight="1" x14ac:dyDescent="0.2">
      <c r="A20" s="53" t="s">
        <v>48</v>
      </c>
      <c r="C20" s="170"/>
      <c r="D20" s="76" t="s">
        <v>15</v>
      </c>
      <c r="E20" s="57" t="str">
        <f>'基本情報シート(添付不要)'!$D$17</f>
        <v>研究開発室</v>
      </c>
      <c r="F20" s="51"/>
      <c r="G20" s="51"/>
      <c r="H20" s="51"/>
      <c r="I20" s="51"/>
      <c r="J20" s="51"/>
      <c r="K20" s="74"/>
    </row>
    <row r="21" spans="1:12" ht="18" customHeight="1" x14ac:dyDescent="0.2">
      <c r="A21" s="53" t="s">
        <v>48</v>
      </c>
      <c r="C21" s="170"/>
      <c r="D21" s="76" t="s">
        <v>17</v>
      </c>
      <c r="E21" s="57" t="str">
        <f>'基本情報シート(添付不要)'!$D$18</f>
        <v>室長</v>
      </c>
      <c r="F21" s="51"/>
      <c r="G21" s="51"/>
      <c r="H21" s="51"/>
      <c r="I21" s="51"/>
      <c r="J21" s="51"/>
      <c r="K21" s="74"/>
    </row>
    <row r="22" spans="1:12" ht="18" customHeight="1" x14ac:dyDescent="0.2">
      <c r="A22" s="53" t="s">
        <v>48</v>
      </c>
      <c r="C22" s="170"/>
      <c r="D22" s="76" t="s">
        <v>19</v>
      </c>
      <c r="E22" s="57" t="str">
        <f>'基本情報シート(添付不要)'!$D$19</f>
        <v>栄目戸　太郎</v>
      </c>
      <c r="F22" s="51"/>
      <c r="G22" s="51"/>
      <c r="H22" s="51"/>
      <c r="I22" s="51"/>
      <c r="J22" s="51"/>
      <c r="K22" s="74"/>
    </row>
    <row r="24" spans="1:12" ht="20.399999999999999" customHeight="1" x14ac:dyDescent="0.2">
      <c r="C24" s="73" t="s">
        <v>31</v>
      </c>
      <c r="D24" s="74"/>
      <c r="E24" s="175">
        <f>'基本情報シート(添付不要)'!D21</f>
        <v>45566</v>
      </c>
      <c r="F24" s="176"/>
      <c r="G24" s="42" t="s">
        <v>54</v>
      </c>
      <c r="H24" s="176">
        <f>'基本情報シート(添付不要)'!D22</f>
        <v>47208</v>
      </c>
      <c r="I24" s="176"/>
      <c r="J24" s="42"/>
      <c r="K24" s="43"/>
      <c r="L24" s="71"/>
    </row>
    <row r="28" spans="1:12" ht="19.350000000000001" customHeight="1" x14ac:dyDescent="0.2">
      <c r="C28" s="56" t="s">
        <v>101</v>
      </c>
    </row>
    <row r="29" spans="1:12" x14ac:dyDescent="0.2">
      <c r="C29" s="164"/>
      <c r="D29" s="164"/>
      <c r="E29" s="164"/>
      <c r="F29" s="164"/>
      <c r="G29" s="164"/>
      <c r="H29" s="164"/>
      <c r="I29" s="164"/>
      <c r="J29" s="164"/>
      <c r="K29" s="164"/>
    </row>
    <row r="30" spans="1:12" x14ac:dyDescent="0.2">
      <c r="C30" s="78" t="s">
        <v>102</v>
      </c>
    </row>
    <row r="31" spans="1:12" x14ac:dyDescent="0.2">
      <c r="C31" s="78" t="s">
        <v>103</v>
      </c>
    </row>
    <row r="33" spans="3:13" x14ac:dyDescent="0.2">
      <c r="C33" s="78" t="s">
        <v>104</v>
      </c>
    </row>
    <row r="34" spans="3:13" x14ac:dyDescent="0.2">
      <c r="C34" s="78" t="s">
        <v>105</v>
      </c>
    </row>
    <row r="35" spans="3:13" x14ac:dyDescent="0.2">
      <c r="C35" s="78" t="s">
        <v>106</v>
      </c>
    </row>
    <row r="36" spans="3:13" x14ac:dyDescent="0.2">
      <c r="C36" s="78" t="s">
        <v>107</v>
      </c>
    </row>
    <row r="37" spans="3:13" x14ac:dyDescent="0.2">
      <c r="C37" s="78" t="s">
        <v>108</v>
      </c>
    </row>
    <row r="39" spans="3:13" x14ac:dyDescent="0.2">
      <c r="C39" s="78" t="s">
        <v>109</v>
      </c>
    </row>
    <row r="40" spans="3:13" x14ac:dyDescent="0.2">
      <c r="C40" s="78" t="s">
        <v>110</v>
      </c>
    </row>
    <row r="43" spans="3:13" x14ac:dyDescent="0.2">
      <c r="M43" s="78" t="s">
        <v>111</v>
      </c>
    </row>
    <row r="51" spans="2:11" ht="22.35" customHeight="1" x14ac:dyDescent="0.2">
      <c r="C51" s="56" t="s">
        <v>112</v>
      </c>
    </row>
    <row r="52" spans="2:11" ht="27" customHeight="1" x14ac:dyDescent="0.2">
      <c r="C52" s="273" t="s">
        <v>113</v>
      </c>
      <c r="D52" s="274"/>
      <c r="E52" s="274"/>
      <c r="F52" s="274"/>
      <c r="G52" s="274"/>
      <c r="H52" s="274"/>
      <c r="I52" s="274"/>
      <c r="J52" s="274"/>
      <c r="K52" s="274"/>
    </row>
    <row r="54" spans="2:11" x14ac:dyDescent="0.2">
      <c r="C54" s="78" t="s">
        <v>114</v>
      </c>
    </row>
    <row r="55" spans="2:11" ht="63" customHeight="1" x14ac:dyDescent="0.2">
      <c r="C55" s="162" t="s">
        <v>115</v>
      </c>
      <c r="D55" s="162"/>
      <c r="E55" s="162"/>
      <c r="F55" s="162"/>
      <c r="G55" s="162"/>
      <c r="H55" s="162"/>
      <c r="I55" s="162"/>
      <c r="J55" s="162"/>
      <c r="K55" s="162"/>
    </row>
    <row r="56" spans="2:11" ht="36.6" customHeight="1" x14ac:dyDescent="0.2">
      <c r="C56" s="162" t="s">
        <v>116</v>
      </c>
      <c r="D56" s="162"/>
      <c r="E56" s="162"/>
      <c r="F56" s="162"/>
      <c r="G56" s="162"/>
      <c r="H56" s="162"/>
      <c r="I56" s="162"/>
      <c r="J56" s="162"/>
      <c r="K56" s="162"/>
    </row>
    <row r="57" spans="2:11" x14ac:dyDescent="0.2">
      <c r="C57" s="78" t="s">
        <v>117</v>
      </c>
    </row>
    <row r="58" spans="2:11" x14ac:dyDescent="0.2">
      <c r="C58" s="78" t="s">
        <v>118</v>
      </c>
      <c r="D58" s="69"/>
      <c r="E58" s="70" t="s">
        <v>119</v>
      </c>
      <c r="G58" s="70"/>
    </row>
    <row r="59" spans="2:11" x14ac:dyDescent="0.2">
      <c r="C59" s="78" t="s">
        <v>120</v>
      </c>
      <c r="D59" s="69"/>
      <c r="E59" s="70" t="s">
        <v>119</v>
      </c>
    </row>
    <row r="60" spans="2:11" x14ac:dyDescent="0.2">
      <c r="B60" s="70" t="s">
        <v>121</v>
      </c>
      <c r="C60" s="69"/>
    </row>
    <row r="61" spans="2:11" x14ac:dyDescent="0.2">
      <c r="B61" s="70" t="s">
        <v>122</v>
      </c>
      <c r="C61" s="69" t="s">
        <v>123</v>
      </c>
    </row>
    <row r="62" spans="2:11" x14ac:dyDescent="0.2">
      <c r="B62" s="70" t="s">
        <v>124</v>
      </c>
      <c r="C62" s="69"/>
    </row>
    <row r="64" spans="2:11" x14ac:dyDescent="0.2">
      <c r="C64" s="78" t="s">
        <v>125</v>
      </c>
    </row>
    <row r="65" spans="1:11" ht="50.4" customHeight="1" x14ac:dyDescent="0.2">
      <c r="C65" s="162" t="s">
        <v>126</v>
      </c>
      <c r="D65" s="162"/>
      <c r="E65" s="162"/>
      <c r="F65" s="162"/>
      <c r="G65" s="162"/>
      <c r="H65" s="162"/>
      <c r="I65" s="162"/>
      <c r="J65" s="162"/>
      <c r="K65" s="162"/>
    </row>
    <row r="66" spans="1:11" ht="29.4" customHeight="1" x14ac:dyDescent="0.2">
      <c r="C66" s="162" t="s">
        <v>127</v>
      </c>
      <c r="D66" s="162"/>
      <c r="E66" s="162"/>
      <c r="F66" s="162"/>
      <c r="G66" s="162"/>
      <c r="H66" s="162"/>
      <c r="I66" s="162"/>
      <c r="J66" s="162"/>
      <c r="K66" s="162"/>
    </row>
    <row r="67" spans="1:11" x14ac:dyDescent="0.2">
      <c r="A67" s="78"/>
      <c r="B67" s="78" t="s">
        <v>121</v>
      </c>
      <c r="C67" s="69" t="s">
        <v>128</v>
      </c>
    </row>
    <row r="68" spans="1:11" x14ac:dyDescent="0.2">
      <c r="A68" s="78"/>
      <c r="B68" s="78" t="s">
        <v>122</v>
      </c>
      <c r="C68" s="69" t="s">
        <v>123</v>
      </c>
    </row>
    <row r="69" spans="1:11" x14ac:dyDescent="0.2">
      <c r="A69" s="78"/>
      <c r="B69" s="78" t="s">
        <v>124</v>
      </c>
      <c r="C69" s="69"/>
    </row>
    <row r="71" spans="1:11" ht="33.6" customHeight="1" x14ac:dyDescent="0.2">
      <c r="A71" s="78"/>
      <c r="C71" s="162" t="s">
        <v>129</v>
      </c>
      <c r="D71" s="162"/>
      <c r="E71" s="162"/>
      <c r="F71" s="162"/>
      <c r="G71" s="162"/>
      <c r="H71" s="162"/>
      <c r="I71" s="162"/>
      <c r="J71" s="162"/>
      <c r="K71" s="162"/>
    </row>
    <row r="72" spans="1:11" x14ac:dyDescent="0.2">
      <c r="A72" s="78"/>
      <c r="C72" s="78" t="s">
        <v>130</v>
      </c>
    </row>
    <row r="73" spans="1:11" x14ac:dyDescent="0.2">
      <c r="A73" s="78"/>
      <c r="C73" s="78" t="s">
        <v>131</v>
      </c>
    </row>
    <row r="74" spans="1:11" x14ac:dyDescent="0.2">
      <c r="A74" s="78"/>
      <c r="C74" s="69"/>
    </row>
    <row r="78" spans="1:11" x14ac:dyDescent="0.2">
      <c r="A78" s="78"/>
      <c r="C78" s="78" t="s">
        <v>132</v>
      </c>
    </row>
    <row r="79" spans="1:11" x14ac:dyDescent="0.2">
      <c r="A79" s="78"/>
      <c r="C79" s="78" t="s">
        <v>133</v>
      </c>
    </row>
    <row r="80" spans="1:11" x14ac:dyDescent="0.2">
      <c r="A80" s="78"/>
      <c r="C80" s="69"/>
    </row>
    <row r="84" spans="1:11" x14ac:dyDescent="0.2">
      <c r="A84" s="78"/>
      <c r="C84" s="78" t="s">
        <v>134</v>
      </c>
    </row>
    <row r="85" spans="1:11" ht="59.4" customHeight="1" x14ac:dyDescent="0.2">
      <c r="A85" s="78"/>
      <c r="C85" s="162" t="s">
        <v>135</v>
      </c>
      <c r="D85" s="162"/>
      <c r="E85" s="162"/>
      <c r="F85" s="162"/>
      <c r="G85" s="162"/>
      <c r="H85" s="162"/>
      <c r="I85" s="162"/>
      <c r="J85" s="162"/>
      <c r="K85" s="162"/>
    </row>
    <row r="86" spans="1:11" x14ac:dyDescent="0.2">
      <c r="A86" s="78"/>
      <c r="C86" s="78" t="s">
        <v>136</v>
      </c>
    </row>
    <row r="88" spans="1:11" x14ac:dyDescent="0.2">
      <c r="A88" s="78"/>
      <c r="B88" s="78" t="s">
        <v>121</v>
      </c>
      <c r="C88" s="69"/>
    </row>
    <row r="89" spans="1:11" x14ac:dyDescent="0.2">
      <c r="A89" s="78"/>
      <c r="B89" s="78" t="s">
        <v>122</v>
      </c>
      <c r="C89" s="69"/>
    </row>
    <row r="90" spans="1:11" x14ac:dyDescent="0.2">
      <c r="A90" s="78"/>
      <c r="B90" s="78" t="s">
        <v>124</v>
      </c>
      <c r="C90" s="69"/>
    </row>
    <row r="93" spans="1:11" x14ac:dyDescent="0.2">
      <c r="A93" s="78"/>
      <c r="C93" s="58" t="s">
        <v>137</v>
      </c>
    </row>
    <row r="94" spans="1:11" ht="31.35" customHeight="1" x14ac:dyDescent="0.2">
      <c r="A94" s="78"/>
      <c r="C94" s="275" t="s">
        <v>138</v>
      </c>
      <c r="D94" s="275"/>
      <c r="E94" s="275"/>
      <c r="F94" s="275"/>
      <c r="G94" s="275"/>
      <c r="H94" s="275"/>
      <c r="I94" s="275"/>
      <c r="J94" s="275"/>
      <c r="K94" s="275"/>
    </row>
    <row r="95" spans="1:11" x14ac:dyDescent="0.2">
      <c r="A95" s="78"/>
      <c r="C95" s="78" t="s">
        <v>139</v>
      </c>
    </row>
    <row r="96" spans="1:11" x14ac:dyDescent="0.2">
      <c r="A96" s="78"/>
      <c r="C96" s="78" t="s">
        <v>140</v>
      </c>
    </row>
    <row r="97" spans="1:11" x14ac:dyDescent="0.2">
      <c r="A97" s="78"/>
      <c r="C97" s="78" t="s">
        <v>141</v>
      </c>
    </row>
    <row r="98" spans="1:11" x14ac:dyDescent="0.2">
      <c r="A98" s="78"/>
      <c r="C98" s="69"/>
    </row>
    <row r="101" spans="1:11" x14ac:dyDescent="0.2">
      <c r="A101" s="78"/>
      <c r="C101" s="56" t="s">
        <v>142</v>
      </c>
    </row>
    <row r="102" spans="1:11" ht="29.4" customHeight="1" x14ac:dyDescent="0.2">
      <c r="A102" s="78"/>
      <c r="C102" s="275" t="s">
        <v>143</v>
      </c>
      <c r="D102" s="275"/>
      <c r="E102" s="275"/>
      <c r="F102" s="275"/>
      <c r="G102" s="275"/>
      <c r="H102" s="275"/>
      <c r="I102" s="275"/>
      <c r="J102" s="275"/>
      <c r="K102" s="275"/>
    </row>
    <row r="103" spans="1:11" ht="37.35" customHeight="1" x14ac:dyDescent="0.2">
      <c r="A103" s="78"/>
      <c r="C103" s="162" t="s">
        <v>144</v>
      </c>
      <c r="D103" s="162"/>
      <c r="E103" s="162"/>
      <c r="F103" s="162"/>
      <c r="G103" s="162"/>
      <c r="H103" s="162"/>
      <c r="I103" s="162"/>
      <c r="J103" s="162"/>
      <c r="K103" s="162"/>
    </row>
    <row r="104" spans="1:11" ht="41.4" customHeight="1" x14ac:dyDescent="0.2">
      <c r="A104" s="78"/>
      <c r="C104" s="162" t="s">
        <v>145</v>
      </c>
      <c r="D104" s="162"/>
      <c r="E104" s="162"/>
      <c r="F104" s="162"/>
      <c r="G104" s="162"/>
      <c r="H104" s="162"/>
      <c r="I104" s="162"/>
      <c r="J104" s="162"/>
      <c r="K104" s="162"/>
    </row>
    <row r="105" spans="1:11" x14ac:dyDescent="0.2">
      <c r="A105" s="78"/>
      <c r="C105" s="69"/>
    </row>
    <row r="110" spans="1:11" x14ac:dyDescent="0.2">
      <c r="A110" s="78"/>
      <c r="C110" s="56" t="s">
        <v>146</v>
      </c>
    </row>
    <row r="111" spans="1:11" ht="38.1" customHeight="1" x14ac:dyDescent="0.2">
      <c r="A111" s="78"/>
      <c r="C111" s="275" t="s">
        <v>147</v>
      </c>
      <c r="D111" s="275"/>
      <c r="E111" s="275"/>
      <c r="F111" s="275"/>
      <c r="G111" s="275"/>
      <c r="H111" s="275"/>
      <c r="I111" s="275"/>
      <c r="J111" s="275"/>
      <c r="K111" s="275"/>
    </row>
    <row r="112" spans="1:11" x14ac:dyDescent="0.2">
      <c r="A112" s="78"/>
      <c r="C112" s="78" t="s">
        <v>148</v>
      </c>
    </row>
    <row r="113" spans="1:11" x14ac:dyDescent="0.2">
      <c r="A113" s="78"/>
      <c r="C113" s="78" t="s">
        <v>149</v>
      </c>
    </row>
    <row r="114" spans="1:11" x14ac:dyDescent="0.2">
      <c r="A114" s="78"/>
      <c r="C114" s="78" t="s">
        <v>150</v>
      </c>
    </row>
    <row r="115" spans="1:11" x14ac:dyDescent="0.2">
      <c r="A115" s="78"/>
      <c r="C115" s="69"/>
    </row>
    <row r="119" spans="1:11" x14ac:dyDescent="0.2">
      <c r="A119" s="78"/>
      <c r="C119" s="56" t="s">
        <v>151</v>
      </c>
    </row>
    <row r="120" spans="1:11" ht="32.1" customHeight="1" x14ac:dyDescent="0.2">
      <c r="A120" s="78"/>
      <c r="C120" s="162" t="s">
        <v>152</v>
      </c>
      <c r="D120" s="162"/>
      <c r="E120" s="162"/>
      <c r="F120" s="162"/>
      <c r="G120" s="162"/>
      <c r="H120" s="162"/>
      <c r="I120" s="162"/>
      <c r="J120" s="162"/>
      <c r="K120" s="162"/>
    </row>
    <row r="121" spans="1:11" ht="32.1" customHeight="1" x14ac:dyDescent="0.2">
      <c r="A121" s="78"/>
      <c r="C121" s="162" t="s">
        <v>153</v>
      </c>
      <c r="D121" s="162"/>
      <c r="E121" s="162"/>
      <c r="F121" s="162"/>
      <c r="G121" s="162"/>
      <c r="H121" s="162"/>
      <c r="I121" s="162"/>
      <c r="J121" s="162"/>
      <c r="K121" s="162"/>
    </row>
    <row r="122" spans="1:11" ht="58.35" customHeight="1" x14ac:dyDescent="0.2">
      <c r="A122" s="78"/>
      <c r="C122" s="162" t="s">
        <v>154</v>
      </c>
      <c r="D122" s="162"/>
      <c r="E122" s="162"/>
      <c r="F122" s="162"/>
      <c r="G122" s="162"/>
      <c r="H122" s="162"/>
      <c r="I122" s="162"/>
      <c r="J122" s="162"/>
      <c r="K122" s="162"/>
    </row>
    <row r="123" spans="1:11" ht="32.1" customHeight="1" x14ac:dyDescent="0.2">
      <c r="A123" s="78"/>
      <c r="C123" s="162" t="s">
        <v>155</v>
      </c>
      <c r="D123" s="162"/>
      <c r="E123" s="162"/>
      <c r="F123" s="162"/>
      <c r="G123" s="162"/>
      <c r="H123" s="162"/>
      <c r="I123" s="162"/>
      <c r="J123" s="162"/>
      <c r="K123" s="162"/>
    </row>
    <row r="124" spans="1:11" ht="32.1" customHeight="1" x14ac:dyDescent="0.2">
      <c r="A124" s="78"/>
      <c r="C124" s="162" t="s">
        <v>156</v>
      </c>
      <c r="D124" s="162"/>
      <c r="E124" s="162"/>
      <c r="F124" s="162"/>
      <c r="G124" s="162"/>
      <c r="H124" s="162"/>
      <c r="I124" s="162"/>
      <c r="J124" s="162"/>
      <c r="K124" s="162"/>
    </row>
    <row r="125" spans="1:11" x14ac:dyDescent="0.2">
      <c r="A125" s="78"/>
      <c r="C125" s="69"/>
    </row>
    <row r="127" spans="1:11" x14ac:dyDescent="0.2">
      <c r="A127" s="78"/>
      <c r="C127" s="162" t="s">
        <v>157</v>
      </c>
      <c r="D127" s="162"/>
      <c r="E127" s="162"/>
      <c r="F127" s="162"/>
      <c r="G127" s="162"/>
      <c r="H127" s="162"/>
      <c r="I127" s="162"/>
      <c r="J127" s="162"/>
      <c r="K127" s="162"/>
    </row>
    <row r="128" spans="1:11" x14ac:dyDescent="0.2">
      <c r="A128" s="78"/>
      <c r="C128" s="162"/>
      <c r="D128" s="162"/>
      <c r="E128" s="162"/>
      <c r="F128" s="162"/>
      <c r="G128" s="162"/>
      <c r="H128" s="162"/>
      <c r="I128" s="162"/>
      <c r="J128" s="162"/>
      <c r="K128" s="162"/>
    </row>
    <row r="129" spans="1:11" x14ac:dyDescent="0.2">
      <c r="A129" s="78"/>
      <c r="C129" s="162"/>
      <c r="D129" s="162"/>
      <c r="E129" s="162"/>
      <c r="F129" s="162"/>
      <c r="G129" s="162"/>
      <c r="H129" s="162"/>
      <c r="I129" s="162"/>
      <c r="J129" s="162"/>
      <c r="K129" s="162"/>
    </row>
    <row r="131" spans="1:11" x14ac:dyDescent="0.2">
      <c r="A131" s="78"/>
      <c r="C131" s="56" t="s">
        <v>158</v>
      </c>
    </row>
    <row r="133" spans="1:11" ht="23.1" customHeight="1" x14ac:dyDescent="0.2">
      <c r="A133" s="78"/>
      <c r="C133" s="289" t="s">
        <v>159</v>
      </c>
      <c r="D133" s="290"/>
      <c r="E133" s="290"/>
      <c r="F133" s="291"/>
      <c r="G133" s="77" t="s">
        <v>160</v>
      </c>
      <c r="H133" s="77" t="s">
        <v>161</v>
      </c>
      <c r="I133" s="170" t="s">
        <v>162</v>
      </c>
      <c r="J133" s="170"/>
      <c r="K133" s="77" t="s">
        <v>163</v>
      </c>
    </row>
    <row r="134" spans="1:11" ht="31.5" customHeight="1" x14ac:dyDescent="0.2">
      <c r="A134" s="78"/>
      <c r="C134" s="292" t="s">
        <v>164</v>
      </c>
      <c r="D134" s="293"/>
      <c r="E134" s="293"/>
      <c r="F134" s="293"/>
      <c r="G134" s="77" t="s">
        <v>165</v>
      </c>
      <c r="H134" s="77" t="s">
        <v>166</v>
      </c>
      <c r="I134" s="165"/>
      <c r="J134" s="165"/>
      <c r="K134" s="77" t="s">
        <v>166</v>
      </c>
    </row>
    <row r="135" spans="1:11" ht="29.25" customHeight="1" x14ac:dyDescent="0.2">
      <c r="A135" s="78"/>
      <c r="C135" s="292" t="s">
        <v>272</v>
      </c>
      <c r="D135" s="293"/>
      <c r="E135" s="293"/>
      <c r="F135" s="294"/>
      <c r="G135" s="77" t="s">
        <v>166</v>
      </c>
      <c r="H135" s="77" t="s">
        <v>166</v>
      </c>
      <c r="I135" s="165"/>
      <c r="J135" s="165"/>
      <c r="K135" s="77" t="s">
        <v>166</v>
      </c>
    </row>
    <row r="136" spans="1:11" ht="28.5" customHeight="1" x14ac:dyDescent="0.2">
      <c r="A136" s="78"/>
      <c r="C136" s="292" t="s">
        <v>273</v>
      </c>
      <c r="D136" s="293"/>
      <c r="E136" s="293"/>
      <c r="F136" s="294"/>
      <c r="G136" s="77" t="s">
        <v>166</v>
      </c>
      <c r="H136" s="77" t="s">
        <v>166</v>
      </c>
      <c r="I136" s="165"/>
      <c r="J136" s="165"/>
      <c r="K136" s="77" t="s">
        <v>166</v>
      </c>
    </row>
    <row r="137" spans="1:11" ht="27" customHeight="1" x14ac:dyDescent="0.2">
      <c r="A137" s="78"/>
      <c r="C137" s="295" t="s">
        <v>237</v>
      </c>
      <c r="D137" s="296"/>
      <c r="E137" s="296"/>
      <c r="F137" s="297"/>
      <c r="G137" s="77" t="s">
        <v>166</v>
      </c>
      <c r="H137" s="77" t="s">
        <v>166</v>
      </c>
      <c r="I137" s="165"/>
      <c r="J137" s="165"/>
      <c r="K137" s="77" t="s">
        <v>166</v>
      </c>
    </row>
    <row r="138" spans="1:11" ht="22.5" customHeight="1" x14ac:dyDescent="0.2">
      <c r="A138" s="78"/>
      <c r="C138" s="295" t="s">
        <v>274</v>
      </c>
      <c r="D138" s="296"/>
      <c r="E138" s="296"/>
      <c r="F138" s="297"/>
      <c r="G138" s="77" t="s">
        <v>166</v>
      </c>
      <c r="H138" s="77" t="s">
        <v>166</v>
      </c>
      <c r="I138" s="165"/>
      <c r="J138" s="165"/>
      <c r="K138" s="77" t="s">
        <v>166</v>
      </c>
    </row>
    <row r="139" spans="1:11" ht="27.75" customHeight="1" x14ac:dyDescent="0.2">
      <c r="A139" s="78"/>
      <c r="C139" s="295" t="s">
        <v>236</v>
      </c>
      <c r="D139" s="298"/>
      <c r="E139" s="298"/>
      <c r="F139" s="299"/>
      <c r="G139" s="77" t="s">
        <v>166</v>
      </c>
      <c r="H139" s="77" t="s">
        <v>166</v>
      </c>
      <c r="I139" s="167"/>
      <c r="J139" s="168"/>
      <c r="K139" s="77" t="s">
        <v>166</v>
      </c>
    </row>
    <row r="140" spans="1:11" ht="27" customHeight="1" x14ac:dyDescent="0.2">
      <c r="A140" s="78"/>
      <c r="C140" s="295" t="s">
        <v>275</v>
      </c>
      <c r="D140" s="296"/>
      <c r="E140" s="296"/>
      <c r="F140" s="297"/>
      <c r="G140" s="77" t="s">
        <v>166</v>
      </c>
      <c r="H140" s="77" t="s">
        <v>166</v>
      </c>
      <c r="I140" s="165"/>
      <c r="J140" s="165"/>
      <c r="K140" s="77" t="s">
        <v>166</v>
      </c>
    </row>
    <row r="141" spans="1:11" ht="18.600000000000001" customHeight="1" x14ac:dyDescent="0.2">
      <c r="A141" s="78"/>
      <c r="C141" s="276" t="s">
        <v>167</v>
      </c>
      <c r="D141" s="277"/>
      <c r="E141" s="277"/>
      <c r="F141" s="277"/>
      <c r="G141" s="80"/>
      <c r="H141" s="278" t="s">
        <v>166</v>
      </c>
      <c r="I141" s="280"/>
      <c r="J141" s="280"/>
      <c r="K141" s="278" t="s">
        <v>166</v>
      </c>
    </row>
    <row r="142" spans="1:11" x14ac:dyDescent="0.2">
      <c r="A142" s="78"/>
      <c r="C142" s="281" t="s">
        <v>168</v>
      </c>
      <c r="D142" s="282"/>
      <c r="E142" s="282"/>
      <c r="F142" s="282"/>
      <c r="G142" s="30"/>
      <c r="H142" s="279"/>
      <c r="I142" s="283"/>
      <c r="J142" s="283"/>
      <c r="K142" s="279"/>
    </row>
    <row r="143" spans="1:11" x14ac:dyDescent="0.2">
      <c r="A143" s="78"/>
      <c r="C143" s="78" t="s">
        <v>278</v>
      </c>
    </row>
    <row r="144" spans="1:11" x14ac:dyDescent="0.2">
      <c r="A144" s="78"/>
      <c r="C144" s="78" t="s">
        <v>169</v>
      </c>
    </row>
    <row r="145" spans="1:11" x14ac:dyDescent="0.2">
      <c r="C145" s="78" t="s">
        <v>170</v>
      </c>
    </row>
    <row r="146" spans="1:11" x14ac:dyDescent="0.2">
      <c r="A146" s="78"/>
    </row>
    <row r="147" spans="1:11" x14ac:dyDescent="0.2">
      <c r="A147" s="78"/>
      <c r="C147" s="78" t="s">
        <v>171</v>
      </c>
    </row>
    <row r="148" spans="1:11" x14ac:dyDescent="0.2">
      <c r="A148" s="78"/>
      <c r="C148" s="78" t="s">
        <v>172</v>
      </c>
    </row>
    <row r="149" spans="1:11" x14ac:dyDescent="0.2">
      <c r="C149" s="78" t="s">
        <v>173</v>
      </c>
    </row>
    <row r="150" spans="1:11" x14ac:dyDescent="0.2">
      <c r="A150" s="78"/>
    </row>
    <row r="151" spans="1:11" x14ac:dyDescent="0.2">
      <c r="C151" s="56" t="s">
        <v>174</v>
      </c>
    </row>
    <row r="152" spans="1:11" x14ac:dyDescent="0.2">
      <c r="A152" s="78"/>
    </row>
    <row r="153" spans="1:11" x14ac:dyDescent="0.2">
      <c r="A153" s="78"/>
      <c r="C153" s="78" t="s">
        <v>175</v>
      </c>
    </row>
    <row r="154" spans="1:11" ht="32.1" customHeight="1" x14ac:dyDescent="0.2">
      <c r="A154" s="78"/>
      <c r="C154" s="78" t="s">
        <v>84</v>
      </c>
    </row>
    <row r="155" spans="1:11" ht="32.1" customHeight="1" x14ac:dyDescent="0.2">
      <c r="A155" s="78"/>
      <c r="C155" s="162" t="s">
        <v>176</v>
      </c>
      <c r="D155" s="162"/>
      <c r="E155" s="162"/>
      <c r="F155" s="162"/>
      <c r="G155" s="162"/>
      <c r="H155" s="162"/>
      <c r="I155" s="162"/>
      <c r="J155" s="162"/>
      <c r="K155" s="162"/>
    </row>
    <row r="156" spans="1:11" ht="28.5" customHeight="1" x14ac:dyDescent="0.2">
      <c r="A156" s="78"/>
      <c r="C156" s="162" t="s">
        <v>177</v>
      </c>
      <c r="D156" s="162"/>
      <c r="E156" s="162"/>
      <c r="F156" s="162"/>
      <c r="G156" s="162"/>
      <c r="H156" s="162"/>
      <c r="I156" s="162"/>
      <c r="J156" s="162"/>
      <c r="K156" s="162"/>
    </row>
    <row r="157" spans="1:11" x14ac:dyDescent="0.2">
      <c r="A157" s="78"/>
      <c r="C157" s="78" t="s">
        <v>178</v>
      </c>
    </row>
    <row r="158" spans="1:11" x14ac:dyDescent="0.2">
      <c r="C158" s="78" t="s">
        <v>179</v>
      </c>
    </row>
    <row r="159" spans="1:11" x14ac:dyDescent="0.2">
      <c r="A159" s="78"/>
    </row>
    <row r="160" spans="1:11" x14ac:dyDescent="0.2">
      <c r="A160" s="78"/>
      <c r="C160" s="78" t="s">
        <v>180</v>
      </c>
    </row>
    <row r="161" spans="1:11" ht="27" customHeight="1" x14ac:dyDescent="0.2">
      <c r="A161" s="78"/>
      <c r="C161" s="78" t="s">
        <v>84</v>
      </c>
    </row>
    <row r="162" spans="1:11" ht="48" customHeight="1" x14ac:dyDescent="0.2">
      <c r="C162" s="162" t="s">
        <v>181</v>
      </c>
      <c r="D162" s="162"/>
      <c r="E162" s="162"/>
      <c r="F162" s="162"/>
      <c r="G162" s="162"/>
      <c r="H162" s="162"/>
      <c r="I162" s="162"/>
      <c r="J162" s="162"/>
      <c r="K162" s="162"/>
    </row>
    <row r="163" spans="1:11" ht="7.5" customHeight="1" x14ac:dyDescent="0.2">
      <c r="A163" s="78"/>
    </row>
    <row r="164" spans="1:11" ht="18" customHeight="1" x14ac:dyDescent="0.2">
      <c r="A164" s="78"/>
      <c r="B164" s="78" t="s">
        <v>182</v>
      </c>
    </row>
    <row r="165" spans="1:11" ht="18" customHeight="1" x14ac:dyDescent="0.2">
      <c r="A165" s="78"/>
      <c r="B165" s="77" t="s">
        <v>183</v>
      </c>
      <c r="C165" s="172" t="s">
        <v>184</v>
      </c>
      <c r="D165" s="172"/>
      <c r="E165" s="172" t="s">
        <v>185</v>
      </c>
      <c r="F165" s="172"/>
      <c r="G165" s="172"/>
      <c r="H165" s="172" t="s">
        <v>186</v>
      </c>
      <c r="I165" s="172"/>
      <c r="J165" s="172"/>
      <c r="K165" s="77" t="s">
        <v>187</v>
      </c>
    </row>
    <row r="166" spans="1:11" ht="18" customHeight="1" x14ac:dyDescent="0.2">
      <c r="A166" s="78"/>
      <c r="B166" s="77" t="s">
        <v>188</v>
      </c>
      <c r="C166" s="284" t="s">
        <v>189</v>
      </c>
      <c r="D166" s="284"/>
      <c r="E166" s="285" t="s">
        <v>190</v>
      </c>
      <c r="F166" s="286"/>
      <c r="G166" s="287"/>
      <c r="H166" s="284" t="s">
        <v>191</v>
      </c>
      <c r="I166" s="284"/>
      <c r="J166" s="284"/>
      <c r="K166" s="79" t="s">
        <v>192</v>
      </c>
    </row>
    <row r="167" spans="1:11" x14ac:dyDescent="0.2">
      <c r="A167" s="78"/>
      <c r="B167" s="77">
        <v>1</v>
      </c>
      <c r="C167" s="284" t="s">
        <v>193</v>
      </c>
      <c r="D167" s="284"/>
      <c r="E167" s="285" t="s">
        <v>190</v>
      </c>
      <c r="F167" s="286"/>
      <c r="G167" s="287"/>
      <c r="H167" s="284" t="s">
        <v>194</v>
      </c>
      <c r="I167" s="284"/>
      <c r="J167" s="284"/>
      <c r="K167" s="79" t="s">
        <v>195</v>
      </c>
    </row>
    <row r="168" spans="1:11" x14ac:dyDescent="0.2">
      <c r="A168" s="78"/>
      <c r="B168" s="77">
        <v>2</v>
      </c>
      <c r="C168" s="284"/>
      <c r="D168" s="284"/>
      <c r="E168" s="285"/>
      <c r="F168" s="286"/>
      <c r="G168" s="287"/>
      <c r="H168" s="285"/>
      <c r="I168" s="286"/>
      <c r="J168" s="287"/>
      <c r="K168" s="79"/>
    </row>
    <row r="169" spans="1:11" x14ac:dyDescent="0.2">
      <c r="A169" s="78"/>
      <c r="B169" s="77">
        <v>3</v>
      </c>
      <c r="C169" s="284"/>
      <c r="D169" s="284"/>
      <c r="E169" s="285"/>
      <c r="F169" s="286"/>
      <c r="G169" s="287"/>
      <c r="H169" s="285"/>
      <c r="I169" s="286"/>
      <c r="J169" s="287"/>
      <c r="K169" s="79"/>
    </row>
    <row r="170" spans="1:11" x14ac:dyDescent="0.2">
      <c r="A170" s="78"/>
      <c r="C170" s="78" t="s">
        <v>196</v>
      </c>
    </row>
    <row r="171" spans="1:11" x14ac:dyDescent="0.2">
      <c r="A171" s="78"/>
      <c r="C171" s="78" t="s">
        <v>197</v>
      </c>
    </row>
    <row r="172" spans="1:11" x14ac:dyDescent="0.2">
      <c r="A172" s="78"/>
      <c r="C172" s="78" t="s">
        <v>198</v>
      </c>
    </row>
    <row r="173" spans="1:11" x14ac:dyDescent="0.2">
      <c r="A173" s="78"/>
      <c r="C173" s="59" t="s">
        <v>199</v>
      </c>
      <c r="D173" s="60"/>
      <c r="E173" s="60"/>
      <c r="F173" s="60"/>
      <c r="G173" s="60"/>
      <c r="H173" s="60"/>
      <c r="I173" s="60"/>
      <c r="J173" s="60"/>
      <c r="K173" s="61"/>
    </row>
    <row r="174" spans="1:11" x14ac:dyDescent="0.2">
      <c r="A174" s="78"/>
      <c r="C174" s="62" t="s">
        <v>200</v>
      </c>
      <c r="K174" s="63"/>
    </row>
    <row r="175" spans="1:11" x14ac:dyDescent="0.2">
      <c r="A175" s="78"/>
      <c r="C175" s="62" t="s">
        <v>201</v>
      </c>
      <c r="K175" s="63"/>
    </row>
    <row r="176" spans="1:11" x14ac:dyDescent="0.2">
      <c r="A176" s="78"/>
      <c r="C176" s="23" t="s">
        <v>202</v>
      </c>
      <c r="D176" s="25"/>
      <c r="E176" s="25"/>
      <c r="F176" s="25"/>
      <c r="G176" s="25"/>
      <c r="H176" s="25"/>
      <c r="I176" s="25"/>
      <c r="J176" s="25"/>
      <c r="K176" s="64"/>
    </row>
    <row r="180" spans="1:11" x14ac:dyDescent="0.2">
      <c r="A180" s="78"/>
      <c r="C180" s="78" t="s">
        <v>203</v>
      </c>
    </row>
    <row r="181" spans="1:11" x14ac:dyDescent="0.2">
      <c r="A181" s="78"/>
      <c r="C181" s="288" t="s">
        <v>204</v>
      </c>
      <c r="D181" s="288"/>
      <c r="E181" s="73"/>
      <c r="F181" s="51"/>
      <c r="G181" s="51"/>
      <c r="H181" s="51"/>
      <c r="I181" s="51"/>
      <c r="J181" s="51"/>
      <c r="K181" s="74"/>
    </row>
    <row r="182" spans="1:11" x14ac:dyDescent="0.2">
      <c r="A182" s="78"/>
      <c r="C182" s="288" t="s">
        <v>205</v>
      </c>
      <c r="D182" s="288"/>
      <c r="E182" s="73"/>
      <c r="F182" s="51"/>
      <c r="G182" s="51"/>
      <c r="H182" s="51"/>
      <c r="I182" s="51"/>
      <c r="J182" s="51"/>
      <c r="K182" s="74"/>
    </row>
    <row r="183" spans="1:11" x14ac:dyDescent="0.2">
      <c r="A183" s="78"/>
      <c r="C183" s="288" t="s">
        <v>206</v>
      </c>
      <c r="D183" s="288"/>
      <c r="E183" s="73"/>
      <c r="F183" s="51"/>
      <c r="G183" s="51"/>
      <c r="H183" s="51"/>
      <c r="I183" s="51"/>
      <c r="J183" s="51"/>
      <c r="K183" s="74"/>
    </row>
    <row r="184" spans="1:11" x14ac:dyDescent="0.2">
      <c r="A184" s="78"/>
      <c r="C184" s="288" t="s">
        <v>207</v>
      </c>
      <c r="D184" s="288"/>
      <c r="E184" s="73"/>
      <c r="F184" s="51"/>
      <c r="G184" s="51"/>
      <c r="H184" s="51"/>
      <c r="I184" s="51"/>
      <c r="J184" s="51"/>
      <c r="K184" s="74"/>
    </row>
    <row r="185" spans="1:11" x14ac:dyDescent="0.2">
      <c r="A185" s="78"/>
      <c r="C185" s="288" t="s">
        <v>208</v>
      </c>
      <c r="D185" s="288"/>
      <c r="E185" s="73"/>
      <c r="F185" s="51"/>
      <c r="G185" s="51"/>
      <c r="H185" s="51"/>
      <c r="I185" s="51"/>
      <c r="J185" s="51"/>
      <c r="K185" s="74"/>
    </row>
    <row r="201" spans="1:12" x14ac:dyDescent="0.2">
      <c r="A201" s="78"/>
      <c r="B201" s="71" t="s">
        <v>209</v>
      </c>
      <c r="C201" s="71"/>
      <c r="D201" s="71"/>
      <c r="E201" s="71"/>
      <c r="F201" s="71"/>
      <c r="G201" s="71"/>
      <c r="H201" s="71"/>
      <c r="I201" s="71"/>
      <c r="J201" s="71"/>
      <c r="K201" s="71"/>
      <c r="L201" s="71"/>
    </row>
    <row r="203" spans="1:12" x14ac:dyDescent="0.2">
      <c r="A203" s="78"/>
      <c r="B203" s="56" t="s">
        <v>210</v>
      </c>
      <c r="C203" s="58" t="s">
        <v>211</v>
      </c>
    </row>
    <row r="205" spans="1:12" ht="64.349999999999994" customHeight="1" x14ac:dyDescent="0.2">
      <c r="A205" s="78"/>
      <c r="B205" s="65" t="s">
        <v>212</v>
      </c>
      <c r="C205" s="162" t="s">
        <v>213</v>
      </c>
      <c r="D205" s="162"/>
      <c r="E205" s="162"/>
      <c r="F205" s="162"/>
      <c r="G205" s="162"/>
      <c r="H205" s="162"/>
      <c r="I205" s="162"/>
      <c r="J205" s="162"/>
      <c r="K205" s="162"/>
    </row>
    <row r="206" spans="1:12" ht="32.1" customHeight="1" x14ac:dyDescent="0.2">
      <c r="A206" s="78"/>
      <c r="B206" s="65" t="s">
        <v>214</v>
      </c>
      <c r="C206" s="162" t="s">
        <v>215</v>
      </c>
      <c r="D206" s="162"/>
      <c r="E206" s="162"/>
      <c r="F206" s="162"/>
      <c r="G206" s="162"/>
      <c r="H206" s="162"/>
      <c r="I206" s="162"/>
      <c r="J206" s="162"/>
      <c r="K206" s="162"/>
    </row>
    <row r="208" spans="1:12" ht="90" customHeight="1" x14ac:dyDescent="0.2">
      <c r="A208" s="78"/>
      <c r="B208" s="66" t="s">
        <v>216</v>
      </c>
      <c r="C208" s="162" t="s">
        <v>217</v>
      </c>
      <c r="D208" s="162"/>
      <c r="E208" s="162"/>
      <c r="F208" s="162"/>
      <c r="G208" s="162"/>
      <c r="H208" s="162"/>
      <c r="I208" s="162"/>
      <c r="J208" s="162"/>
      <c r="K208" s="162"/>
    </row>
    <row r="210" spans="1:11" x14ac:dyDescent="0.2">
      <c r="A210" s="78"/>
      <c r="B210" s="78" t="s">
        <v>218</v>
      </c>
    </row>
    <row r="211" spans="1:11" x14ac:dyDescent="0.2">
      <c r="A211" s="78"/>
      <c r="C211" s="78" t="s">
        <v>219</v>
      </c>
    </row>
    <row r="212" spans="1:11" x14ac:dyDescent="0.2">
      <c r="A212" s="78"/>
      <c r="C212" s="78" t="s">
        <v>220</v>
      </c>
    </row>
    <row r="213" spans="1:11" x14ac:dyDescent="0.2">
      <c r="A213" s="78"/>
      <c r="C213" s="78" t="s">
        <v>221</v>
      </c>
    </row>
    <row r="215" spans="1:11" x14ac:dyDescent="0.2">
      <c r="A215" s="78"/>
      <c r="B215" s="78" t="s">
        <v>222</v>
      </c>
    </row>
    <row r="216" spans="1:11" ht="13.35" customHeight="1" x14ac:dyDescent="0.2">
      <c r="A216" s="78"/>
      <c r="C216" s="78" t="s">
        <v>223</v>
      </c>
    </row>
    <row r="217" spans="1:11" ht="13.35" customHeight="1" x14ac:dyDescent="0.2">
      <c r="A217" s="78"/>
      <c r="C217" s="70" t="s">
        <v>224</v>
      </c>
    </row>
    <row r="218" spans="1:11" x14ac:dyDescent="0.2">
      <c r="A218" s="78"/>
      <c r="C218" s="78" t="s">
        <v>225</v>
      </c>
    </row>
    <row r="219" spans="1:11" x14ac:dyDescent="0.2">
      <c r="A219" s="78"/>
      <c r="C219" s="78" t="s">
        <v>226</v>
      </c>
    </row>
    <row r="220" spans="1:11" x14ac:dyDescent="0.2">
      <c r="A220" s="78"/>
      <c r="C220" s="70" t="s">
        <v>227</v>
      </c>
      <c r="E220" s="70"/>
      <c r="F220" s="70"/>
      <c r="G220" s="70"/>
      <c r="H220" s="70"/>
      <c r="I220" s="70"/>
      <c r="J220" s="70"/>
      <c r="K220" s="70"/>
    </row>
    <row r="221" spans="1:11" x14ac:dyDescent="0.2">
      <c r="A221" s="78"/>
      <c r="B221" s="56" t="s">
        <v>228</v>
      </c>
      <c r="C221" s="56" t="s">
        <v>229</v>
      </c>
    </row>
    <row r="223" spans="1:11" ht="32.1" customHeight="1" x14ac:dyDescent="0.2">
      <c r="A223" s="78"/>
      <c r="C223" s="162" t="s">
        <v>230</v>
      </c>
      <c r="D223" s="162"/>
      <c r="E223" s="162"/>
      <c r="F223" s="162"/>
      <c r="G223" s="162"/>
      <c r="H223" s="162"/>
      <c r="I223" s="162"/>
      <c r="J223" s="162"/>
      <c r="K223" s="162"/>
    </row>
  </sheetData>
  <mergeCells count="85">
    <mergeCell ref="C140:F140"/>
    <mergeCell ref="I140:J140"/>
    <mergeCell ref="I137:J137"/>
    <mergeCell ref="C138:F138"/>
    <mergeCell ref="I138:J138"/>
    <mergeCell ref="C139:F139"/>
    <mergeCell ref="I139:J139"/>
    <mergeCell ref="C223:K223"/>
    <mergeCell ref="C133:F133"/>
    <mergeCell ref="I133:J133"/>
    <mergeCell ref="C134:F134"/>
    <mergeCell ref="I134:J134"/>
    <mergeCell ref="C135:F135"/>
    <mergeCell ref="I135:J135"/>
    <mergeCell ref="C136:F136"/>
    <mergeCell ref="I136:J136"/>
    <mergeCell ref="C137:F137"/>
    <mergeCell ref="C183:D183"/>
    <mergeCell ref="C184:D184"/>
    <mergeCell ref="C185:D185"/>
    <mergeCell ref="C205:K205"/>
    <mergeCell ref="C206:K206"/>
    <mergeCell ref="C208:K208"/>
    <mergeCell ref="C182:D182"/>
    <mergeCell ref="C167:D167"/>
    <mergeCell ref="E167:G167"/>
    <mergeCell ref="H167:J167"/>
    <mergeCell ref="C168:D168"/>
    <mergeCell ref="E168:G168"/>
    <mergeCell ref="H168:J168"/>
    <mergeCell ref="C169:D169"/>
    <mergeCell ref="E169:G169"/>
    <mergeCell ref="H169:J169"/>
    <mergeCell ref="C181:D181"/>
    <mergeCell ref="C162:K162"/>
    <mergeCell ref="C165:D165"/>
    <mergeCell ref="E165:G165"/>
    <mergeCell ref="H165:J165"/>
    <mergeCell ref="C166:D166"/>
    <mergeCell ref="E166:G166"/>
    <mergeCell ref="H166:J166"/>
    <mergeCell ref="C155:K155"/>
    <mergeCell ref="C156:K156"/>
    <mergeCell ref="C141:F141"/>
    <mergeCell ref="H141:H142"/>
    <mergeCell ref="I141:J141"/>
    <mergeCell ref="K141:K142"/>
    <mergeCell ref="C142:F142"/>
    <mergeCell ref="I142:J142"/>
    <mergeCell ref="C127:K129"/>
    <mergeCell ref="C85:K85"/>
    <mergeCell ref="C94:K94"/>
    <mergeCell ref="C102:K102"/>
    <mergeCell ref="C103:K103"/>
    <mergeCell ref="C104:K104"/>
    <mergeCell ref="C111:K111"/>
    <mergeCell ref="C120:K120"/>
    <mergeCell ref="C121:K121"/>
    <mergeCell ref="C122:K122"/>
    <mergeCell ref="C123:K123"/>
    <mergeCell ref="C124:K124"/>
    <mergeCell ref="C71:K71"/>
    <mergeCell ref="C17:D18"/>
    <mergeCell ref="E17:K18"/>
    <mergeCell ref="C19:C22"/>
    <mergeCell ref="E24:F24"/>
    <mergeCell ref="H24:I24"/>
    <mergeCell ref="C29:K29"/>
    <mergeCell ref="C52:K52"/>
    <mergeCell ref="C55:K55"/>
    <mergeCell ref="C56:K56"/>
    <mergeCell ref="C65:K65"/>
    <mergeCell ref="C66:K66"/>
    <mergeCell ref="B7:L7"/>
    <mergeCell ref="C10:K11"/>
    <mergeCell ref="C15:D15"/>
    <mergeCell ref="E15:K15"/>
    <mergeCell ref="C16:D16"/>
    <mergeCell ref="E16:K16"/>
    <mergeCell ref="C6:K6"/>
    <mergeCell ref="C2:D2"/>
    <mergeCell ref="H3:I3"/>
    <mergeCell ref="J3:K3"/>
    <mergeCell ref="H4:I4"/>
    <mergeCell ref="J4:K4"/>
  </mergeCells>
  <phoneticPr fontId="6"/>
  <pageMargins left="0.70866141732283472" right="0.70866141732283472" top="0.74803149606299213" bottom="0.74803149606299213" header="0.31496062992125984" footer="0.31496062992125984"/>
  <pageSetup paperSize="9" orientation="portrait" r:id="rId1"/>
  <headerFooter scaleWithDoc="0">
    <oddFooter>&amp;R20241130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基本情報シート(添付不要)</vt:lpstr>
      <vt:lpstr>様式９</vt:lpstr>
      <vt:lpstr>①報告様式1-1収支決算書（年度末分）</vt:lpstr>
      <vt:lpstr>報告様式１－２</vt:lpstr>
      <vt:lpstr>様式9別添</vt:lpstr>
      <vt:lpstr>様式９!_Hlk35430413</vt:lpstr>
      <vt:lpstr>'基本情報シート(添付不要)'!Print_Area</vt:lpstr>
      <vt:lpstr>'報告様式１－２'!Print_Area</vt:lpstr>
      <vt:lpstr>様式９!Print_Area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2024-12-03T05:21:17Z</dcterms:modified>
</cp:coreProperties>
</file>