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5" documentId="8_{639F8993-B63B-425B-8711-85020E1B0194}" xr6:coauthVersionLast="47" xr6:coauthVersionMax="47" xr10:uidLastSave="{5C761858-7DD9-466D-A150-40B657C0F7BE}"/>
  <bookViews>
    <workbookView xWindow="10500" yWindow="-14595" windowWidth="13950" windowHeight="12660" tabRatio="838" activeTab="1" xr2:uid="{5F6B791B-FEA6-45B0-B79F-D71A419172C3}"/>
  </bookViews>
  <sheets>
    <sheet name="基本情報シート" sheetId="3" r:id="rId1"/>
    <sheet name="報告様式１" sheetId="1" r:id="rId2"/>
    <sheet name="報告様式１別紙イ" sheetId="7" r:id="rId3"/>
    <sheet name="報告様式１別紙ロ" sheetId="2" r:id="rId4"/>
    <sheet name="報告様式１別紙ハ" sheetId="4" r:id="rId5"/>
    <sheet name="報告様式１別添" sheetId="5" r:id="rId6"/>
  </sheets>
  <definedNames>
    <definedName name="_Hlk67429157" localSheetId="5">報告様式１別添!$C$112</definedName>
    <definedName name="_Ref23262088" localSheetId="5">報告様式１別添!$C$93</definedName>
    <definedName name="_Ref23262171" localSheetId="5">報告様式１別添!$C$101</definedName>
    <definedName name="_Ref23262182" localSheetId="5">報告様式１別添!$C$110</definedName>
    <definedName name="_Ref23262197" localSheetId="5">報告様式１別添!$C$119</definedName>
    <definedName name="_xlnm.Print_Area" localSheetId="0">基本情報シート!$A$1:$K$24</definedName>
    <definedName name="_xlnm.Print_Area" localSheetId="1">報告様式１!$B$1:$L$49</definedName>
    <definedName name="_xlnm.Print_Area" localSheetId="2">報告様式１別紙イ!$A$1:$DQ$24</definedName>
    <definedName name="_xlnm.Print_Area" localSheetId="4">報告様式１別紙ハ!$A$1:$O$21</definedName>
    <definedName name="_xlnm.Print_Area" localSheetId="3">報告様式１別紙ロ!$A$1:$N$31</definedName>
    <definedName name="_xlnm.Print_Area" localSheetId="5">報告様式１別添!$B$1:$K$215</definedName>
    <definedName name="_xlnm.Print_Titles" localSheetId="2">報告様式１別紙イ!$B:$D,報告様式１別紙イ!$2:$4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3" i="2" l="1"/>
  <c r="H28" i="1"/>
  <c r="E28" i="1"/>
  <c r="E22" i="1"/>
  <c r="D4" i="7" l="1"/>
  <c r="I17" i="1"/>
  <c r="I16" i="1"/>
  <c r="I15" i="1"/>
  <c r="I14" i="1"/>
  <c r="H24" i="5"/>
  <c r="E24" i="5"/>
  <c r="E22" i="5"/>
  <c r="E21" i="5"/>
  <c r="E20" i="5"/>
  <c r="E19" i="5"/>
  <c r="E17" i="5"/>
  <c r="E16" i="5"/>
  <c r="E15" i="5"/>
  <c r="E6" i="5"/>
  <c r="J4" i="5"/>
  <c r="J3" i="5"/>
  <c r="K16" i="4"/>
  <c r="K15" i="4"/>
  <c r="K14" i="4"/>
  <c r="K13" i="4"/>
  <c r="K12" i="4"/>
  <c r="K11" i="4"/>
  <c r="M5" i="4"/>
  <c r="M4" i="4"/>
  <c r="K28" i="2"/>
  <c r="K27" i="2"/>
  <c r="K26" i="2"/>
  <c r="K25" i="2"/>
  <c r="K24" i="2"/>
  <c r="K19" i="2"/>
  <c r="K18" i="2"/>
  <c r="K17" i="2"/>
  <c r="K16" i="2"/>
  <c r="K15" i="2"/>
  <c r="K14" i="2"/>
  <c r="J5" i="2"/>
  <c r="J4" i="2"/>
  <c r="DO21" i="7"/>
  <c r="DL21" i="7"/>
  <c r="DI21" i="7"/>
  <c r="DF21" i="7"/>
  <c r="DC21" i="7"/>
  <c r="CZ21" i="7"/>
  <c r="CW21" i="7"/>
  <c r="CT21" i="7"/>
  <c r="CQ21" i="7"/>
  <c r="CN21" i="7"/>
  <c r="CK21" i="7"/>
  <c r="CH21" i="7"/>
  <c r="CE21" i="7"/>
  <c r="CB21" i="7"/>
  <c r="BY21" i="7"/>
  <c r="BV21" i="7"/>
  <c r="BS21" i="7"/>
  <c r="BP21" i="7"/>
  <c r="BM21" i="7"/>
  <c r="BJ21" i="7"/>
  <c r="BG21" i="7"/>
  <c r="BD21" i="7"/>
  <c r="BA21" i="7"/>
  <c r="AX21" i="7"/>
  <c r="AU21" i="7"/>
  <c r="AR21" i="7"/>
  <c r="AO21" i="7"/>
  <c r="AL21" i="7"/>
  <c r="AI21" i="7"/>
  <c r="AF21" i="7"/>
  <c r="AC21" i="7"/>
  <c r="Z21" i="7"/>
  <c r="W21" i="7"/>
  <c r="T21" i="7"/>
  <c r="Q21" i="7"/>
  <c r="N21" i="7"/>
  <c r="H21" i="7"/>
  <c r="K20" i="7"/>
  <c r="E20" i="7" s="1"/>
  <c r="K19" i="7"/>
  <c r="K21" i="7" s="1"/>
  <c r="E19" i="7"/>
  <c r="E21" i="7" s="1"/>
  <c r="K18" i="7"/>
  <c r="E18" i="7"/>
  <c r="DQ14" i="7"/>
  <c r="DN14" i="7"/>
  <c r="DK14" i="7"/>
  <c r="DH14" i="7"/>
  <c r="DE14" i="7"/>
  <c r="DB14" i="7"/>
  <c r="CY14" i="7"/>
  <c r="CV14" i="7"/>
  <c r="CS14" i="7"/>
  <c r="CP14" i="7"/>
  <c r="CM14" i="7"/>
  <c r="CJ14" i="7"/>
  <c r="CG14" i="7"/>
  <c r="CD14" i="7"/>
  <c r="CA14" i="7"/>
  <c r="BX14" i="7"/>
  <c r="BU14" i="7"/>
  <c r="BR14" i="7"/>
  <c r="BO14" i="7"/>
  <c r="BL14" i="7"/>
  <c r="BI14" i="7"/>
  <c r="BF14" i="7"/>
  <c r="BC14" i="7"/>
  <c r="AZ14" i="7"/>
  <c r="AW14" i="7"/>
  <c r="AT14" i="7"/>
  <c r="AQ14" i="7"/>
  <c r="AN14" i="7"/>
  <c r="AK14" i="7"/>
  <c r="AH14" i="7"/>
  <c r="AE14" i="7"/>
  <c r="AB14" i="7"/>
  <c r="Y14" i="7"/>
  <c r="V14" i="7"/>
  <c r="S14" i="7"/>
  <c r="P14" i="7"/>
  <c r="M14" i="7" s="1"/>
  <c r="L14" i="7"/>
  <c r="F14" i="7" s="1"/>
  <c r="K14" i="7"/>
  <c r="J14" i="7"/>
  <c r="G14" i="7" s="1"/>
  <c r="E14" i="7"/>
  <c r="DQ13" i="7"/>
  <c r="DQ16" i="7" s="1"/>
  <c r="DP13" i="7"/>
  <c r="DP15" i="7" s="1"/>
  <c r="DQ15" i="7" s="1"/>
  <c r="DO13" i="7"/>
  <c r="DN13" i="7"/>
  <c r="DN16" i="7" s="1"/>
  <c r="DM13" i="7"/>
  <c r="DM15" i="7" s="1"/>
  <c r="DN15" i="7" s="1"/>
  <c r="DL13" i="7"/>
  <c r="DJ13" i="7"/>
  <c r="DJ15" i="7" s="1"/>
  <c r="DK15" i="7" s="1"/>
  <c r="DI13" i="7"/>
  <c r="DK13" i="7" s="1"/>
  <c r="DG13" i="7"/>
  <c r="DG15" i="7" s="1"/>
  <c r="DH15" i="7" s="1"/>
  <c r="DF13" i="7"/>
  <c r="DH13" i="7" s="1"/>
  <c r="DE13" i="7"/>
  <c r="DE16" i="7" s="1"/>
  <c r="DD13" i="7"/>
  <c r="DD15" i="7" s="1"/>
  <c r="DE15" i="7" s="1"/>
  <c r="DC13" i="7"/>
  <c r="DB13" i="7"/>
  <c r="DB16" i="7" s="1"/>
  <c r="DA13" i="7"/>
  <c r="DA15" i="7" s="1"/>
  <c r="DB15" i="7" s="1"/>
  <c r="CZ13" i="7"/>
  <c r="CX13" i="7"/>
  <c r="CX15" i="7" s="1"/>
  <c r="CY15" i="7" s="1"/>
  <c r="CW13" i="7"/>
  <c r="CU13" i="7"/>
  <c r="CU15" i="7" s="1"/>
  <c r="CV15" i="7" s="1"/>
  <c r="CT13" i="7"/>
  <c r="CT8" i="7" s="1"/>
  <c r="CV8" i="7" s="1"/>
  <c r="CS13" i="7"/>
  <c r="CS16" i="7" s="1"/>
  <c r="CR13" i="7"/>
  <c r="CR15" i="7" s="1"/>
  <c r="CS15" i="7" s="1"/>
  <c r="CQ13" i="7"/>
  <c r="CP13" i="7"/>
  <c r="CP16" i="7" s="1"/>
  <c r="CO13" i="7"/>
  <c r="CO15" i="7" s="1"/>
  <c r="CP15" i="7" s="1"/>
  <c r="CN13" i="7"/>
  <c r="CL13" i="7"/>
  <c r="CL15" i="7" s="1"/>
  <c r="CM15" i="7" s="1"/>
  <c r="CK13" i="7"/>
  <c r="CM13" i="7" s="1"/>
  <c r="CI13" i="7"/>
  <c r="CI15" i="7" s="1"/>
  <c r="CJ15" i="7" s="1"/>
  <c r="CH13" i="7"/>
  <c r="CJ13" i="7" s="1"/>
  <c r="CG13" i="7"/>
  <c r="CG16" i="7" s="1"/>
  <c r="CF13" i="7"/>
  <c r="CF15" i="7" s="1"/>
  <c r="CG15" i="7" s="1"/>
  <c r="CE13" i="7"/>
  <c r="CD13" i="7"/>
  <c r="CD16" i="7" s="1"/>
  <c r="CC13" i="7"/>
  <c r="CC15" i="7" s="1"/>
  <c r="CD15" i="7" s="1"/>
  <c r="CB13" i="7"/>
  <c r="BZ13" i="7"/>
  <c r="BZ15" i="7" s="1"/>
  <c r="CA15" i="7" s="1"/>
  <c r="BY13" i="7"/>
  <c r="BW13" i="7"/>
  <c r="BW15" i="7" s="1"/>
  <c r="BX15" i="7" s="1"/>
  <c r="BV13" i="7"/>
  <c r="BV8" i="7" s="1"/>
  <c r="BX8" i="7" s="1"/>
  <c r="BU13" i="7"/>
  <c r="BU16" i="7" s="1"/>
  <c r="BT13" i="7"/>
  <c r="BT15" i="7" s="1"/>
  <c r="BU15" i="7" s="1"/>
  <c r="BS13" i="7"/>
  <c r="BR13" i="7"/>
  <c r="BR16" i="7" s="1"/>
  <c r="BQ13" i="7"/>
  <c r="BQ15" i="7" s="1"/>
  <c r="BR15" i="7" s="1"/>
  <c r="BP13" i="7"/>
  <c r="BN13" i="7"/>
  <c r="BN15" i="7" s="1"/>
  <c r="BO15" i="7" s="1"/>
  <c r="BM13" i="7"/>
  <c r="BO13" i="7" s="1"/>
  <c r="BK13" i="7"/>
  <c r="BK15" i="7" s="1"/>
  <c r="BL15" i="7" s="1"/>
  <c r="BJ13" i="7"/>
  <c r="BL13" i="7" s="1"/>
  <c r="BI13" i="7"/>
  <c r="BI16" i="7" s="1"/>
  <c r="BH13" i="7"/>
  <c r="BH15" i="7" s="1"/>
  <c r="BI15" i="7" s="1"/>
  <c r="BG13" i="7"/>
  <c r="BF13" i="7"/>
  <c r="BF16" i="7" s="1"/>
  <c r="BE13" i="7"/>
  <c r="BE15" i="7" s="1"/>
  <c r="BF15" i="7" s="1"/>
  <c r="BD13" i="7"/>
  <c r="BB13" i="7"/>
  <c r="BB15" i="7" s="1"/>
  <c r="BC15" i="7" s="1"/>
  <c r="BA13" i="7"/>
  <c r="AY13" i="7"/>
  <c r="AY15" i="7" s="1"/>
  <c r="AZ15" i="7" s="1"/>
  <c r="AX13" i="7"/>
  <c r="AX8" i="7" s="1"/>
  <c r="AZ8" i="7" s="1"/>
  <c r="AW13" i="7"/>
  <c r="AW16" i="7" s="1"/>
  <c r="AV13" i="7"/>
  <c r="AV15" i="7" s="1"/>
  <c r="AW15" i="7" s="1"/>
  <c r="AU13" i="7"/>
  <c r="AT13" i="7"/>
  <c r="AT16" i="7" s="1"/>
  <c r="AS13" i="7"/>
  <c r="AS15" i="7" s="1"/>
  <c r="AT15" i="7" s="1"/>
  <c r="AR13" i="7"/>
  <c r="AP13" i="7"/>
  <c r="AP15" i="7" s="1"/>
  <c r="AQ15" i="7" s="1"/>
  <c r="AO13" i="7"/>
  <c r="AQ13" i="7" s="1"/>
  <c r="AM13" i="7"/>
  <c r="AM15" i="7" s="1"/>
  <c r="AN15" i="7" s="1"/>
  <c r="AL13" i="7"/>
  <c r="AN13" i="7" s="1"/>
  <c r="AK13" i="7"/>
  <c r="AK16" i="7" s="1"/>
  <c r="AJ13" i="7"/>
  <c r="AJ15" i="7" s="1"/>
  <c r="AK15" i="7" s="1"/>
  <c r="AI13" i="7"/>
  <c r="AH13" i="7"/>
  <c r="AH16" i="7" s="1"/>
  <c r="AG13" i="7"/>
  <c r="AG15" i="7" s="1"/>
  <c r="AH15" i="7" s="1"/>
  <c r="AF13" i="7"/>
  <c r="AD13" i="7"/>
  <c r="AD15" i="7" s="1"/>
  <c r="AE15" i="7" s="1"/>
  <c r="AC13" i="7"/>
  <c r="AA13" i="7"/>
  <c r="AA15" i="7" s="1"/>
  <c r="AB15" i="7" s="1"/>
  <c r="Z13" i="7"/>
  <c r="Z8" i="7" s="1"/>
  <c r="Y13" i="7"/>
  <c r="Y16" i="7" s="1"/>
  <c r="X13" i="7"/>
  <c r="X15" i="7" s="1"/>
  <c r="Y15" i="7" s="1"/>
  <c r="W13" i="7"/>
  <c r="V13" i="7"/>
  <c r="V16" i="7" s="1"/>
  <c r="U13" i="7"/>
  <c r="U15" i="7" s="1"/>
  <c r="V15" i="7" s="1"/>
  <c r="T13" i="7"/>
  <c r="R13" i="7"/>
  <c r="R15" i="7" s="1"/>
  <c r="S15" i="7" s="1"/>
  <c r="Q13" i="7"/>
  <c r="S13" i="7" s="1"/>
  <c r="O13" i="7"/>
  <c r="O15" i="7" s="1"/>
  <c r="P15" i="7" s="1"/>
  <c r="N13" i="7"/>
  <c r="P13" i="7" s="1"/>
  <c r="J13" i="7"/>
  <c r="J16" i="7" s="1"/>
  <c r="I13" i="7"/>
  <c r="H13" i="7"/>
  <c r="DQ12" i="7"/>
  <c r="DN12" i="7"/>
  <c r="DK12" i="7"/>
  <c r="DH12" i="7"/>
  <c r="DE12" i="7"/>
  <c r="DB12" i="7"/>
  <c r="CY12" i="7"/>
  <c r="CV12" i="7"/>
  <c r="CS12" i="7"/>
  <c r="CP12" i="7"/>
  <c r="CM12" i="7"/>
  <c r="CJ12" i="7"/>
  <c r="CG12" i="7"/>
  <c r="CD12" i="7"/>
  <c r="CA12" i="7"/>
  <c r="BX12" i="7"/>
  <c r="BU12" i="7"/>
  <c r="BR12" i="7"/>
  <c r="BO12" i="7"/>
  <c r="BL12" i="7"/>
  <c r="BI12" i="7"/>
  <c r="BF12" i="7"/>
  <c r="BC12" i="7"/>
  <c r="AZ12" i="7"/>
  <c r="AW12" i="7"/>
  <c r="AT12" i="7"/>
  <c r="AQ12" i="7"/>
  <c r="AN12" i="7"/>
  <c r="AK12" i="7"/>
  <c r="AH12" i="7"/>
  <c r="AE12" i="7"/>
  <c r="AB12" i="7"/>
  <c r="Y12" i="7"/>
  <c r="V12" i="7"/>
  <c r="S12" i="7"/>
  <c r="M12" i="7" s="1"/>
  <c r="P12" i="7"/>
  <c r="L12" i="7"/>
  <c r="F12" i="7" s="1"/>
  <c r="K12" i="7"/>
  <c r="J12" i="7"/>
  <c r="G12" i="7" s="1"/>
  <c r="E12" i="7"/>
  <c r="DQ11" i="7"/>
  <c r="DN11" i="7"/>
  <c r="DK11" i="7"/>
  <c r="DH11" i="7"/>
  <c r="DE11" i="7"/>
  <c r="DB11" i="7"/>
  <c r="CY11" i="7"/>
  <c r="CV11" i="7"/>
  <c r="CS11" i="7"/>
  <c r="CP11" i="7"/>
  <c r="CM11" i="7"/>
  <c r="CJ11" i="7"/>
  <c r="CG11" i="7"/>
  <c r="CD11" i="7"/>
  <c r="CA11" i="7"/>
  <c r="BX11" i="7"/>
  <c r="BU11" i="7"/>
  <c r="BR11" i="7"/>
  <c r="BO11" i="7"/>
  <c r="BL11" i="7"/>
  <c r="BI11" i="7"/>
  <c r="BF11" i="7"/>
  <c r="BC11" i="7"/>
  <c r="AZ11" i="7"/>
  <c r="AW11" i="7"/>
  <c r="AT11" i="7"/>
  <c r="AQ11" i="7"/>
  <c r="AN11" i="7"/>
  <c r="AK11" i="7"/>
  <c r="AH11" i="7"/>
  <c r="AE11" i="7"/>
  <c r="AB11" i="7"/>
  <c r="Y11" i="7"/>
  <c r="V11" i="7"/>
  <c r="S11" i="7"/>
  <c r="P11" i="7"/>
  <c r="M11" i="7" s="1"/>
  <c r="L11" i="7"/>
  <c r="K11" i="7"/>
  <c r="J11" i="7"/>
  <c r="F11" i="7"/>
  <c r="E11" i="7"/>
  <c r="DQ10" i="7"/>
  <c r="DN10" i="7"/>
  <c r="DK10" i="7"/>
  <c r="DH10" i="7"/>
  <c r="DE10" i="7"/>
  <c r="DB10" i="7"/>
  <c r="CY10" i="7"/>
  <c r="CV10" i="7"/>
  <c r="CS10" i="7"/>
  <c r="CP10" i="7"/>
  <c r="CM10" i="7"/>
  <c r="CJ10" i="7"/>
  <c r="CG10" i="7"/>
  <c r="CD10" i="7"/>
  <c r="CA10" i="7"/>
  <c r="BX10" i="7"/>
  <c r="BU10" i="7"/>
  <c r="BR10" i="7"/>
  <c r="BO10" i="7"/>
  <c r="BL10" i="7"/>
  <c r="BI10" i="7"/>
  <c r="BF10" i="7"/>
  <c r="BC10" i="7"/>
  <c r="AZ10" i="7"/>
  <c r="AW10" i="7"/>
  <c r="AT10" i="7"/>
  <c r="AQ10" i="7"/>
  <c r="AN10" i="7"/>
  <c r="AK10" i="7"/>
  <c r="AH10" i="7"/>
  <c r="AE10" i="7"/>
  <c r="AB10" i="7"/>
  <c r="Y10" i="7"/>
  <c r="V10" i="7"/>
  <c r="S10" i="7"/>
  <c r="P10" i="7"/>
  <c r="M10" i="7"/>
  <c r="L10" i="7"/>
  <c r="F10" i="7" s="1"/>
  <c r="K10" i="7"/>
  <c r="E10" i="7" s="1"/>
  <c r="J10" i="7"/>
  <c r="G10" i="7" s="1"/>
  <c r="DQ9" i="7"/>
  <c r="DN9" i="7"/>
  <c r="DK9" i="7"/>
  <c r="DH9" i="7"/>
  <c r="DE9" i="7"/>
  <c r="DB9" i="7"/>
  <c r="CY9" i="7"/>
  <c r="CV9" i="7"/>
  <c r="CS9" i="7"/>
  <c r="CP9" i="7"/>
  <c r="CM9" i="7"/>
  <c r="CJ9" i="7"/>
  <c r="CG9" i="7"/>
  <c r="CD9" i="7"/>
  <c r="CA9" i="7"/>
  <c r="BX9" i="7"/>
  <c r="BU9" i="7"/>
  <c r="BR9" i="7"/>
  <c r="BO9" i="7"/>
  <c r="BL9" i="7"/>
  <c r="BI9" i="7"/>
  <c r="BF9" i="7"/>
  <c r="BC9" i="7"/>
  <c r="AZ9" i="7"/>
  <c r="AW9" i="7"/>
  <c r="AT9" i="7"/>
  <c r="AQ9" i="7"/>
  <c r="AN9" i="7"/>
  <c r="AK9" i="7"/>
  <c r="AH9" i="7"/>
  <c r="AE9" i="7"/>
  <c r="AB9" i="7"/>
  <c r="Y9" i="7"/>
  <c r="V9" i="7"/>
  <c r="M9" i="7" s="1"/>
  <c r="G9" i="7" s="1"/>
  <c r="S9" i="7"/>
  <c r="P9" i="7"/>
  <c r="L9" i="7"/>
  <c r="K9" i="7"/>
  <c r="J9" i="7"/>
  <c r="F9" i="7"/>
  <c r="E9" i="7"/>
  <c r="DP8" i="7"/>
  <c r="DO8" i="7"/>
  <c r="DQ8" i="7" s="1"/>
  <c r="DN8" i="7"/>
  <c r="DM8" i="7"/>
  <c r="DL8" i="7"/>
  <c r="DI8" i="7"/>
  <c r="DG8" i="7"/>
  <c r="DH8" i="7" s="1"/>
  <c r="DF8" i="7"/>
  <c r="DD8" i="7"/>
  <c r="DC8" i="7"/>
  <c r="DE8" i="7" s="1"/>
  <c r="DA8" i="7"/>
  <c r="CZ8" i="7"/>
  <c r="DB8" i="7" s="1"/>
  <c r="CY8" i="7"/>
  <c r="CX8" i="7"/>
  <c r="CW8" i="7"/>
  <c r="CU8" i="7"/>
  <c r="CR8" i="7"/>
  <c r="CQ8" i="7"/>
  <c r="CS8" i="7" s="1"/>
  <c r="CP8" i="7"/>
  <c r="CO8" i="7"/>
  <c r="CN8" i="7"/>
  <c r="CK8" i="7"/>
  <c r="CI8" i="7"/>
  <c r="CJ8" i="7" s="1"/>
  <c r="CH8" i="7"/>
  <c r="CF8" i="7"/>
  <c r="CE8" i="7"/>
  <c r="CG8" i="7" s="1"/>
  <c r="CC8" i="7"/>
  <c r="CB8" i="7"/>
  <c r="CD8" i="7" s="1"/>
  <c r="CA8" i="7"/>
  <c r="BZ8" i="7"/>
  <c r="BY8" i="7"/>
  <c r="BW8" i="7"/>
  <c r="BT8" i="7"/>
  <c r="BS8" i="7"/>
  <c r="BU8" i="7" s="1"/>
  <c r="BR8" i="7"/>
  <c r="BQ8" i="7"/>
  <c r="BP8" i="7"/>
  <c r="BM8" i="7"/>
  <c r="BK8" i="7"/>
  <c r="BL8" i="7" s="1"/>
  <c r="BJ8" i="7"/>
  <c r="BH8" i="7"/>
  <c r="BG8" i="7"/>
  <c r="BI8" i="7" s="1"/>
  <c r="BE8" i="7"/>
  <c r="BD8" i="7"/>
  <c r="BF8" i="7" s="1"/>
  <c r="BC8" i="7"/>
  <c r="BB8" i="7"/>
  <c r="BA8" i="7"/>
  <c r="AY8" i="7"/>
  <c r="AV8" i="7"/>
  <c r="AU8" i="7"/>
  <c r="AW8" i="7" s="1"/>
  <c r="AT8" i="7"/>
  <c r="AS8" i="7"/>
  <c r="AR8" i="7"/>
  <c r="AO8" i="7"/>
  <c r="AM8" i="7"/>
  <c r="AN8" i="7" s="1"/>
  <c r="AL8" i="7"/>
  <c r="AJ8" i="7"/>
  <c r="AI8" i="7"/>
  <c r="AK8" i="7" s="1"/>
  <c r="AG8" i="7"/>
  <c r="AF8" i="7"/>
  <c r="AH8" i="7" s="1"/>
  <c r="AE8" i="7"/>
  <c r="AD8" i="7"/>
  <c r="AC8" i="7"/>
  <c r="AA8" i="7"/>
  <c r="X8" i="7"/>
  <c r="W8" i="7"/>
  <c r="Y8" i="7" s="1"/>
  <c r="V8" i="7"/>
  <c r="U8" i="7"/>
  <c r="T8" i="7"/>
  <c r="Q8" i="7"/>
  <c r="O8" i="7"/>
  <c r="P8" i="7" s="1"/>
  <c r="N8" i="7"/>
  <c r="I8" i="7"/>
  <c r="H8" i="7"/>
  <c r="J8" i="7" s="1"/>
  <c r="E27" i="1"/>
  <c r="E26" i="1"/>
  <c r="E25" i="1"/>
  <c r="E24" i="1"/>
  <c r="E21" i="1"/>
  <c r="E20" i="1"/>
  <c r="E8" i="1"/>
  <c r="J6" i="1"/>
  <c r="G11" i="7" l="1"/>
  <c r="AQ17" i="7"/>
  <c r="AQ16" i="7"/>
  <c r="CM17" i="7"/>
  <c r="CM16" i="7"/>
  <c r="AF22" i="7"/>
  <c r="BD22" i="7"/>
  <c r="CB22" i="7"/>
  <c r="AN17" i="7"/>
  <c r="AN16" i="7"/>
  <c r="CJ17" i="7"/>
  <c r="CJ16" i="7"/>
  <c r="AR22" i="7"/>
  <c r="CN22" i="7"/>
  <c r="P17" i="7"/>
  <c r="P16" i="7"/>
  <c r="BL17" i="7"/>
  <c r="BL16" i="7"/>
  <c r="BJ22" i="7" s="1"/>
  <c r="DH17" i="7"/>
  <c r="DH16" i="7"/>
  <c r="DF22" i="7" s="1"/>
  <c r="AL22" i="7"/>
  <c r="DO22" i="7"/>
  <c r="N22" i="7"/>
  <c r="W22" i="7"/>
  <c r="CQ22" i="7"/>
  <c r="S16" i="7"/>
  <c r="S17" i="7"/>
  <c r="AB8" i="7"/>
  <c r="K8" i="7"/>
  <c r="BO16" i="7"/>
  <c r="BO17" i="7"/>
  <c r="DK17" i="7"/>
  <c r="DK16" i="7"/>
  <c r="CH22" i="7"/>
  <c r="K13" i="7"/>
  <c r="E13" i="7" s="1"/>
  <c r="V17" i="7"/>
  <c r="T22" i="7" s="1"/>
  <c r="AT17" i="7"/>
  <c r="BR17" i="7"/>
  <c r="BP22" i="7" s="1"/>
  <c r="CP17" i="7"/>
  <c r="DN17" i="7"/>
  <c r="DL22" i="7" s="1"/>
  <c r="E8" i="7"/>
  <c r="L13" i="7"/>
  <c r="F13" i="7" s="1"/>
  <c r="AB13" i="7"/>
  <c r="M13" i="7" s="1"/>
  <c r="G13" i="7" s="1"/>
  <c r="AZ13" i="7"/>
  <c r="BX13" i="7"/>
  <c r="CV13" i="7"/>
  <c r="Y17" i="7"/>
  <c r="AW17" i="7"/>
  <c r="AU22" i="7" s="1"/>
  <c r="BU17" i="7"/>
  <c r="BS22" i="7" s="1"/>
  <c r="CS17" i="7"/>
  <c r="DQ17" i="7"/>
  <c r="I15" i="7"/>
  <c r="J15" i="7" s="1"/>
  <c r="AE13" i="7"/>
  <c r="BC13" i="7"/>
  <c r="CA13" i="7"/>
  <c r="CY13" i="7"/>
  <c r="J17" i="7"/>
  <c r="H22" i="7" s="1"/>
  <c r="AH17" i="7"/>
  <c r="BF17" i="7"/>
  <c r="CD17" i="7"/>
  <c r="DB17" i="7"/>
  <c r="CZ22" i="7" s="1"/>
  <c r="AK17" i="7"/>
  <c r="AI22" i="7" s="1"/>
  <c r="BI17" i="7"/>
  <c r="BG22" i="7" s="1"/>
  <c r="CG17" i="7"/>
  <c r="CE22" i="7" s="1"/>
  <c r="DE17" i="7"/>
  <c r="DC22" i="7" s="1"/>
  <c r="R8" i="7"/>
  <c r="S8" i="7" s="1"/>
  <c r="AP8" i="7"/>
  <c r="AQ8" i="7" s="1"/>
  <c r="AO22" i="7" s="1"/>
  <c r="BN8" i="7"/>
  <c r="BO8" i="7" s="1"/>
  <c r="BM22" i="7" s="1"/>
  <c r="CL8" i="7"/>
  <c r="CM8" i="7" s="1"/>
  <c r="CK22" i="7" s="1"/>
  <c r="DJ8" i="7"/>
  <c r="DK8" i="7" s="1"/>
  <c r="CA16" i="7" l="1"/>
  <c r="CA17" i="7"/>
  <c r="DI22" i="7"/>
  <c r="BC16" i="7"/>
  <c r="BC17" i="7"/>
  <c r="AE16" i="7"/>
  <c r="AE17" i="7"/>
  <c r="CV16" i="7"/>
  <c r="CT22" i="7" s="1"/>
  <c r="CV17" i="7"/>
  <c r="BX16" i="7"/>
  <c r="BX17" i="7"/>
  <c r="AZ16" i="7"/>
  <c r="AZ17" i="7"/>
  <c r="Q22" i="7"/>
  <c r="AB16" i="7"/>
  <c r="M16" i="7" s="1"/>
  <c r="G16" i="7" s="1"/>
  <c r="AB17" i="7"/>
  <c r="M17" i="7" s="1"/>
  <c r="G17" i="7" s="1"/>
  <c r="L8" i="7"/>
  <c r="F8" i="7" s="1"/>
  <c r="M8" i="7"/>
  <c r="CY16" i="7"/>
  <c r="CY17" i="7"/>
  <c r="CW22" i="7" l="1"/>
  <c r="AC22" i="7"/>
  <c r="K22" i="7"/>
  <c r="G8" i="7"/>
  <c r="E22" i="7" s="1"/>
  <c r="Z22" i="7"/>
  <c r="AX22" i="7"/>
  <c r="BA22" i="7"/>
  <c r="BV22" i="7"/>
  <c r="BY22" i="7"/>
</calcChain>
</file>

<file path=xl/sharedStrings.xml><?xml version="1.0" encoding="utf-8"?>
<sst xmlns="http://schemas.openxmlformats.org/spreadsheetml/2006/main" count="625" uniqueCount="313">
  <si>
    <t>（報告様式１）</t>
  </si>
  <si>
    <t>【文書番号・決裁番号】 </t>
    <phoneticPr fontId="3"/>
  </si>
  <si>
    <t xml:space="preserve">課題管理番号： </t>
    <phoneticPr fontId="3"/>
  </si>
  <si>
    <t>令和　年　月　日</t>
  </si>
  <si>
    <t>国立研究開発法人日本医療研究開発機構</t>
  </si>
  <si>
    <t>理事長　殿</t>
  </si>
  <si>
    <t>(契約者)</t>
    <rPh sb="1" eb="4">
      <t>ケイヤクシャ</t>
    </rPh>
    <phoneticPr fontId="3"/>
  </si>
  <si>
    <t>機関名</t>
    <rPh sb="0" eb="2">
      <t>キカン</t>
    </rPh>
    <rPh sb="2" eb="3">
      <t>メイ</t>
    </rPh>
    <phoneticPr fontId="3"/>
  </si>
  <si>
    <t>所　属</t>
    <rPh sb="0" eb="1">
      <t>ショ</t>
    </rPh>
    <rPh sb="2" eb="3">
      <t>ゾク</t>
    </rPh>
    <phoneticPr fontId="3"/>
  </si>
  <si>
    <t>役　職</t>
    <rPh sb="0" eb="1">
      <t>ヤク</t>
    </rPh>
    <rPh sb="2" eb="3">
      <t>ショク</t>
    </rPh>
    <phoneticPr fontId="3"/>
  </si>
  <si>
    <t>氏　名</t>
    <rPh sb="0" eb="1">
      <t>シ</t>
    </rPh>
    <rPh sb="2" eb="3">
      <t>ナ</t>
    </rPh>
    <phoneticPr fontId="3"/>
  </si>
  <si>
    <t>機関名：</t>
    <rPh sb="0" eb="2">
      <t>キカン</t>
    </rPh>
    <rPh sb="2" eb="3">
      <t>メイ</t>
    </rPh>
    <phoneticPr fontId="3"/>
  </si>
  <si>
    <t>所　属：</t>
    <rPh sb="0" eb="1">
      <t>ショ</t>
    </rPh>
    <rPh sb="2" eb="3">
      <t>ゾク</t>
    </rPh>
    <phoneticPr fontId="3"/>
  </si>
  <si>
    <t>役　職：</t>
    <rPh sb="0" eb="1">
      <t>ヤク</t>
    </rPh>
    <rPh sb="2" eb="3">
      <t>ショク</t>
    </rPh>
    <phoneticPr fontId="3"/>
  </si>
  <si>
    <t>氏　名：</t>
    <rPh sb="0" eb="1">
      <t>シ</t>
    </rPh>
    <rPh sb="2" eb="3">
      <t>ナ</t>
    </rPh>
    <phoneticPr fontId="3"/>
  </si>
  <si>
    <t>事業名</t>
    <rPh sb="0" eb="2">
      <t>ジギョウ</t>
    </rPh>
    <rPh sb="2" eb="3">
      <t>メイ</t>
    </rPh>
    <phoneticPr fontId="3"/>
  </si>
  <si>
    <t>プログラム名</t>
    <rPh sb="5" eb="6">
      <t>メイ</t>
    </rPh>
    <phoneticPr fontId="3"/>
  </si>
  <si>
    <t>研究開発課題名</t>
    <rPh sb="0" eb="2">
      <t>ケンキュウ</t>
    </rPh>
    <rPh sb="2" eb="4">
      <t>カイハツ</t>
    </rPh>
    <rPh sb="4" eb="6">
      <t>カダイ</t>
    </rPh>
    <rPh sb="6" eb="7">
      <t>メイ</t>
    </rPh>
    <phoneticPr fontId="3"/>
  </si>
  <si>
    <t>研究開発担当者＊</t>
    <phoneticPr fontId="3"/>
  </si>
  <si>
    <t>＊委託研究開発契約書に定義</t>
  </si>
  <si>
    <t>記</t>
    <rPh sb="0" eb="1">
      <t>キ</t>
    </rPh>
    <phoneticPr fontId="3"/>
  </si>
  <si>
    <t>１．研究開発成果報告書（別添：委託研究開発成果報告書参照）</t>
  </si>
  <si>
    <t>２．収支決算書（別紙イ）（別途、電子媒体でも提出）</t>
  </si>
  <si>
    <t>３．その他、研究開発にかかる変更内容の説明（別紙ロ）</t>
  </si>
  <si>
    <t>４．取得資産一覧表（別紙ハ）</t>
  </si>
  <si>
    <t>（別添）委託研究開発成果報告書（別途、電子媒体で提出）</t>
  </si>
  <si>
    <t>（報告様式１別紙ロ）</t>
    <phoneticPr fontId="3"/>
  </si>
  <si>
    <t>その他、研究開発にかかる変更内容の説明</t>
    <phoneticPr fontId="3"/>
  </si>
  <si>
    <t>課題管理番号：</t>
    <rPh sb="0" eb="2">
      <t>カダイ</t>
    </rPh>
    <rPh sb="2" eb="4">
      <t>カンリ</t>
    </rPh>
    <rPh sb="4" eb="6">
      <t>バンゴウ</t>
    </rPh>
    <phoneticPr fontId="3"/>
  </si>
  <si>
    <t>（１）経費等内訳書の設備備品費の変更</t>
  </si>
  <si>
    <t>【　該当：　有　・　無　】</t>
  </si>
  <si>
    <t>変更した内容（変更が無かった物品は記載不要です。）</t>
  </si>
  <si>
    <t>（変更前）</t>
  </si>
  <si>
    <t>「有」の場合、以下について記載してください。</t>
    <phoneticPr fontId="3"/>
  </si>
  <si>
    <t>※</t>
    <phoneticPr fontId="3"/>
  </si>
  <si>
    <t>品名</t>
    <rPh sb="0" eb="2">
      <t>ヒンメイ</t>
    </rPh>
    <phoneticPr fontId="3"/>
  </si>
  <si>
    <t>仕様</t>
    <rPh sb="0" eb="2">
      <t>シヨウ</t>
    </rPh>
    <phoneticPr fontId="3"/>
  </si>
  <si>
    <t>数量</t>
    <rPh sb="0" eb="2">
      <t>スウリョウ</t>
    </rPh>
    <phoneticPr fontId="3"/>
  </si>
  <si>
    <t>（変更後）</t>
    <rPh sb="3" eb="4">
      <t>ノチ</t>
    </rPh>
    <phoneticPr fontId="3"/>
  </si>
  <si>
    <t>変更を必要とした理由（物品毎に具体的に必要性を説明してください。）</t>
  </si>
  <si>
    <t>（報告様式１別紙ハ）</t>
    <phoneticPr fontId="3"/>
  </si>
  <si>
    <t>取　得　資　産　一　覧　表</t>
    <phoneticPr fontId="3"/>
  </si>
  <si>
    <t>取得年月日</t>
    <rPh sb="0" eb="2">
      <t>シュトク</t>
    </rPh>
    <rPh sb="2" eb="5">
      <t>ネンガッピ</t>
    </rPh>
    <phoneticPr fontId="3"/>
  </si>
  <si>
    <t>備考</t>
    <rPh sb="0" eb="2">
      <t>ビコウ</t>
    </rPh>
    <phoneticPr fontId="3"/>
  </si>
  <si>
    <t>保管場所(住所）</t>
    <rPh sb="0" eb="2">
      <t>ホカン</t>
    </rPh>
    <rPh sb="2" eb="4">
      <t>バショ</t>
    </rPh>
    <rPh sb="5" eb="7">
      <t>ジュウショ</t>
    </rPh>
    <phoneticPr fontId="3"/>
  </si>
  <si>
    <t>※製造又は取得した単位毎に計上してください。ただし、設備備品に組み入れられたものであっても、単体でも使用できる備品については、一品毎に内訳として計上してください。</t>
    <phoneticPr fontId="3"/>
  </si>
  <si>
    <t>（報告様式１ 別添）</t>
    <rPh sb="7" eb="9">
      <t>ベッテン</t>
    </rPh>
    <phoneticPr fontId="3"/>
  </si>
  <si>
    <t>※Ⅰ～ⅢはAMEDのウェブサイト及びAMED研究開発課題データベース（AMEDfind）での公開情報となります。作成及び提出に当たり、最終ページに記載の留意事項をご確認ください。</t>
  </si>
  <si>
    <t>研究開発担当者＊1</t>
    <phoneticPr fontId="3"/>
  </si>
  <si>
    <t>＊1 委託研究開発契約書に定義</t>
  </si>
  <si>
    <t>課題管理番号</t>
    <phoneticPr fontId="3"/>
  </si>
  <si>
    <t>該当年度</t>
    <rPh sb="0" eb="2">
      <t>ガイトウ</t>
    </rPh>
    <rPh sb="2" eb="4">
      <t>ネンド</t>
    </rPh>
    <phoneticPr fontId="3"/>
  </si>
  <si>
    <t>契約者情報</t>
    <rPh sb="0" eb="2">
      <t>ケイヤク</t>
    </rPh>
    <rPh sb="2" eb="3">
      <t>シャ</t>
    </rPh>
    <rPh sb="3" eb="5">
      <t>ジョウホウ</t>
    </rPh>
    <phoneticPr fontId="3"/>
  </si>
  <si>
    <t>課題情報</t>
    <rPh sb="0" eb="2">
      <t>カダイ</t>
    </rPh>
    <rPh sb="2" eb="4">
      <t>ジョウホウ</t>
    </rPh>
    <phoneticPr fontId="3"/>
  </si>
  <si>
    <t>事業名</t>
    <rPh sb="0" eb="2">
      <t>ジギョウ</t>
    </rPh>
    <rPh sb="2" eb="3">
      <t>メイ</t>
    </rPh>
    <phoneticPr fontId="3"/>
  </si>
  <si>
    <t>研究課題名</t>
    <rPh sb="0" eb="2">
      <t>ケンキュウ</t>
    </rPh>
    <rPh sb="2" eb="4">
      <t>カダイ</t>
    </rPh>
    <rPh sb="4" eb="5">
      <t>メイ</t>
    </rPh>
    <phoneticPr fontId="3"/>
  </si>
  <si>
    <t>研究開発者情報</t>
    <rPh sb="0" eb="2">
      <t>ケンキュウ</t>
    </rPh>
    <rPh sb="2" eb="4">
      <t>カイハツ</t>
    </rPh>
    <rPh sb="4" eb="5">
      <t>シャ</t>
    </rPh>
    <rPh sb="5" eb="7">
      <t>ジョウホウ</t>
    </rPh>
    <phoneticPr fontId="3"/>
  </si>
  <si>
    <t>令和</t>
    <rPh sb="0" eb="2">
      <t>レイワ</t>
    </rPh>
    <phoneticPr fontId="3"/>
  </si>
  <si>
    <t>プログラム名</t>
    <rPh sb="5" eb="6">
      <t>メイ</t>
    </rPh>
    <phoneticPr fontId="3"/>
  </si>
  <si>
    <t>～</t>
    <phoneticPr fontId="3"/>
  </si>
  <si>
    <t>←「プログラム名がない」場合はブランク表示</t>
    <rPh sb="7" eb="8">
      <t>メイ</t>
    </rPh>
    <rPh sb="12" eb="14">
      <t>バアイ</t>
    </rPh>
    <rPh sb="19" eb="21">
      <t>ヒョウジ</t>
    </rPh>
    <phoneticPr fontId="3"/>
  </si>
  <si>
    <t>自動→</t>
    <rPh sb="0" eb="2">
      <t>ジドウ</t>
    </rPh>
    <phoneticPr fontId="3"/>
  </si>
  <si>
    <t>←自動</t>
    <rPh sb="1" eb="3">
      <t>ジドウ</t>
    </rPh>
    <phoneticPr fontId="3"/>
  </si>
  <si>
    <t>品　名</t>
    <rPh sb="0" eb="1">
      <t>ヒン</t>
    </rPh>
    <rPh sb="2" eb="3">
      <t>ナ</t>
    </rPh>
    <phoneticPr fontId="3"/>
  </si>
  <si>
    <t>仕　様</t>
    <rPh sb="0" eb="1">
      <t>シ</t>
    </rPh>
    <rPh sb="2" eb="3">
      <t>サマ</t>
    </rPh>
    <phoneticPr fontId="3"/>
  </si>
  <si>
    <t>←金額は自動計算</t>
    <rPh sb="1" eb="3">
      <t>キンガク</t>
    </rPh>
    <rPh sb="4" eb="6">
      <t>ジドウ</t>
    </rPh>
    <rPh sb="6" eb="8">
      <t>ケイサン</t>
    </rPh>
    <phoneticPr fontId="3"/>
  </si>
  <si>
    <t>←自動</t>
    <rPh sb="1" eb="3">
      <t>ジドウ</t>
    </rPh>
    <phoneticPr fontId="3"/>
  </si>
  <si>
    <t>【基本情報の入力用シート】</t>
    <rPh sb="1" eb="3">
      <t>キホン</t>
    </rPh>
    <rPh sb="3" eb="5">
      <t>ジョウホウ</t>
    </rPh>
    <rPh sb="6" eb="8">
      <t>ニュウリョク</t>
    </rPh>
    <rPh sb="8" eb="9">
      <t>ヨウ</t>
    </rPh>
    <phoneticPr fontId="3"/>
  </si>
  <si>
    <t>大学院</t>
    <rPh sb="0" eb="3">
      <t>ダイガクイン</t>
    </rPh>
    <phoneticPr fontId="3"/>
  </si>
  <si>
    <t>医学研究院長</t>
    <rPh sb="0" eb="2">
      <t>イガク</t>
    </rPh>
    <rPh sb="2" eb="4">
      <t>ケンキュウ</t>
    </rPh>
    <rPh sb="4" eb="6">
      <t>インチョウ</t>
    </rPh>
    <phoneticPr fontId="3"/>
  </si>
  <si>
    <t>日本　太郎</t>
    <rPh sb="0" eb="2">
      <t>ニホン</t>
    </rPh>
    <rPh sb="3" eb="5">
      <t>タロウ</t>
    </rPh>
    <phoneticPr fontId="3"/>
  </si>
  <si>
    <t>国立大学法人 日本医療研究開発大学</t>
    <rPh sb="0" eb="2">
      <t>コクリツ</t>
    </rPh>
    <rPh sb="7" eb="9">
      <t>ニホン</t>
    </rPh>
    <rPh sb="9" eb="11">
      <t>イリョウ</t>
    </rPh>
    <rPh sb="11" eb="13">
      <t>ケンキュウ</t>
    </rPh>
    <rPh sb="13" eb="15">
      <t>カイハツ</t>
    </rPh>
    <rPh sb="15" eb="17">
      <t>ダイガク</t>
    </rPh>
    <phoneticPr fontId="3"/>
  </si>
  <si>
    <t>（ 報告様式1別紙イ ）</t>
    <rPh sb="2" eb="4">
      <t>ホウコク</t>
    </rPh>
    <rPh sb="4" eb="6">
      <t>ヨウシキ</t>
    </rPh>
    <rPh sb="7" eb="9">
      <t>ベッシ</t>
    </rPh>
    <phoneticPr fontId="3"/>
  </si>
  <si>
    <t>収支決算書</t>
    <phoneticPr fontId="3"/>
  </si>
  <si>
    <t>研究者番号</t>
    <rPh sb="0" eb="3">
      <t>ケンキュウシャ</t>
    </rPh>
    <rPh sb="3" eb="5">
      <t>バンゴウ</t>
    </rPh>
    <phoneticPr fontId="3"/>
  </si>
  <si>
    <t>研究機関番号</t>
    <rPh sb="0" eb="2">
      <t>ケンキュウ</t>
    </rPh>
    <rPh sb="2" eb="4">
      <t>キカン</t>
    </rPh>
    <rPh sb="4" eb="6">
      <t>バンゴウ</t>
    </rPh>
    <phoneticPr fontId="3"/>
  </si>
  <si>
    <t>課題管理番号</t>
    <rPh sb="0" eb="2">
      <t>カダイ</t>
    </rPh>
    <rPh sb="2" eb="4">
      <t>カンリ</t>
    </rPh>
    <rPh sb="4" eb="6">
      <t>バンゴウ</t>
    </rPh>
    <phoneticPr fontId="3"/>
  </si>
  <si>
    <t>課題ID（e-Rad）</t>
    <rPh sb="0" eb="2">
      <t>カダイ</t>
    </rPh>
    <phoneticPr fontId="3"/>
  </si>
  <si>
    <t>（単位：円）</t>
    <rPh sb="1" eb="3">
      <t>タンイ</t>
    </rPh>
    <rPh sb="4" eb="5">
      <t>エン</t>
    </rPh>
    <phoneticPr fontId="3"/>
  </si>
  <si>
    <t>委託種別</t>
    <rPh sb="0" eb="2">
      <t>イタク</t>
    </rPh>
    <rPh sb="2" eb="4">
      <t>シュベツ</t>
    </rPh>
    <phoneticPr fontId="3"/>
  </si>
  <si>
    <t>総額</t>
    <rPh sb="0" eb="2">
      <t>ソウガク</t>
    </rPh>
    <phoneticPr fontId="3"/>
  </si>
  <si>
    <t>直接契約分（研究開発代表機関）</t>
    <rPh sb="0" eb="2">
      <t>チョクセツ</t>
    </rPh>
    <rPh sb="2" eb="5">
      <t>ケイヤクブン</t>
    </rPh>
    <rPh sb="6" eb="8">
      <t>ケンキュウ</t>
    </rPh>
    <rPh sb="8" eb="10">
      <t>カイハツ</t>
    </rPh>
    <rPh sb="10" eb="12">
      <t>ダイヒョウ</t>
    </rPh>
    <rPh sb="12" eb="14">
      <t>キカン</t>
    </rPh>
    <phoneticPr fontId="3"/>
  </si>
  <si>
    <t>再委託費合計</t>
    <rPh sb="0" eb="4">
      <t>サイイタクヒ</t>
    </rPh>
    <rPh sb="4" eb="6">
      <t>ゴウケイ</t>
    </rPh>
    <phoneticPr fontId="3"/>
  </si>
  <si>
    <t>再委託1</t>
    <rPh sb="0" eb="3">
      <t>サイイタク</t>
    </rPh>
    <phoneticPr fontId="3"/>
  </si>
  <si>
    <t>再委託2</t>
    <rPh sb="0" eb="3">
      <t>サイイタク</t>
    </rPh>
    <phoneticPr fontId="3"/>
  </si>
  <si>
    <t>再委託3</t>
    <rPh sb="0" eb="3">
      <t>サイイタク</t>
    </rPh>
    <phoneticPr fontId="3"/>
  </si>
  <si>
    <t>再委託4</t>
    <rPh sb="0" eb="3">
      <t>サイイタク</t>
    </rPh>
    <phoneticPr fontId="3"/>
  </si>
  <si>
    <t>再委託5</t>
    <rPh sb="0" eb="3">
      <t>サイイタク</t>
    </rPh>
    <phoneticPr fontId="3"/>
  </si>
  <si>
    <t>再委託6</t>
    <rPh sb="0" eb="3">
      <t>サイイタク</t>
    </rPh>
    <phoneticPr fontId="3"/>
  </si>
  <si>
    <t>再委託7</t>
    <rPh sb="0" eb="3">
      <t>サイイタク</t>
    </rPh>
    <phoneticPr fontId="3"/>
  </si>
  <si>
    <t>再委託8</t>
    <rPh sb="0" eb="3">
      <t>サイイタク</t>
    </rPh>
    <phoneticPr fontId="3"/>
  </si>
  <si>
    <t>再委託9</t>
    <rPh sb="0" eb="3">
      <t>サイイタク</t>
    </rPh>
    <phoneticPr fontId="3"/>
  </si>
  <si>
    <t>再委託10</t>
    <rPh sb="0" eb="3">
      <t>サイイタク</t>
    </rPh>
    <phoneticPr fontId="3"/>
  </si>
  <si>
    <t>再委託11</t>
    <rPh sb="0" eb="3">
      <t>サイイタク</t>
    </rPh>
    <phoneticPr fontId="3"/>
  </si>
  <si>
    <t>再委託12</t>
    <rPh sb="0" eb="3">
      <t>サイイタク</t>
    </rPh>
    <phoneticPr fontId="3"/>
  </si>
  <si>
    <t>再委託13</t>
    <rPh sb="0" eb="3">
      <t>サイイタク</t>
    </rPh>
    <phoneticPr fontId="3"/>
  </si>
  <si>
    <t>再委託14</t>
    <rPh sb="0" eb="3">
      <t>サイイタク</t>
    </rPh>
    <phoneticPr fontId="3"/>
  </si>
  <si>
    <t>再委託15</t>
    <rPh sb="0" eb="3">
      <t>サイイタク</t>
    </rPh>
    <phoneticPr fontId="3"/>
  </si>
  <si>
    <t>再委託16</t>
    <rPh sb="0" eb="3">
      <t>サイイタク</t>
    </rPh>
    <phoneticPr fontId="3"/>
  </si>
  <si>
    <t>再委託17</t>
    <rPh sb="0" eb="3">
      <t>サイイタク</t>
    </rPh>
    <phoneticPr fontId="3"/>
  </si>
  <si>
    <t>再委託18</t>
    <rPh sb="0" eb="3">
      <t>サイイタク</t>
    </rPh>
    <phoneticPr fontId="3"/>
  </si>
  <si>
    <t>再委託19</t>
    <rPh sb="0" eb="3">
      <t>サイイタク</t>
    </rPh>
    <phoneticPr fontId="3"/>
  </si>
  <si>
    <t>再委託20</t>
    <rPh sb="0" eb="3">
      <t>サイイタク</t>
    </rPh>
    <phoneticPr fontId="3"/>
  </si>
  <si>
    <t>再委託21</t>
    <rPh sb="0" eb="3">
      <t>サイイタク</t>
    </rPh>
    <phoneticPr fontId="3"/>
  </si>
  <si>
    <t>再委託22</t>
    <rPh sb="0" eb="3">
      <t>サイイタク</t>
    </rPh>
    <phoneticPr fontId="3"/>
  </si>
  <si>
    <t>再委託23</t>
    <rPh sb="0" eb="3">
      <t>サイイタク</t>
    </rPh>
    <phoneticPr fontId="3"/>
  </si>
  <si>
    <t>再委託24</t>
    <rPh sb="0" eb="3">
      <t>サイイタク</t>
    </rPh>
    <phoneticPr fontId="3"/>
  </si>
  <si>
    <t>再委託25</t>
    <rPh sb="0" eb="3">
      <t>サイイタク</t>
    </rPh>
    <phoneticPr fontId="3"/>
  </si>
  <si>
    <t>再委託26</t>
    <rPh sb="0" eb="3">
      <t>サイイタク</t>
    </rPh>
    <phoneticPr fontId="3"/>
  </si>
  <si>
    <t>再委託27</t>
    <rPh sb="0" eb="3">
      <t>サイイタク</t>
    </rPh>
    <phoneticPr fontId="3"/>
  </si>
  <si>
    <t>再委託28</t>
    <rPh sb="0" eb="3">
      <t>サイイタク</t>
    </rPh>
    <phoneticPr fontId="3"/>
  </si>
  <si>
    <t>再委託29</t>
    <rPh sb="0" eb="3">
      <t>サイイタク</t>
    </rPh>
    <phoneticPr fontId="3"/>
  </si>
  <si>
    <t>再委託30</t>
    <rPh sb="0" eb="3">
      <t>サイイタク</t>
    </rPh>
    <phoneticPr fontId="3"/>
  </si>
  <si>
    <t>再委託31</t>
    <rPh sb="0" eb="3">
      <t>サイイタク</t>
    </rPh>
    <phoneticPr fontId="3"/>
  </si>
  <si>
    <t>再委託32</t>
    <rPh sb="0" eb="3">
      <t>サイイタク</t>
    </rPh>
    <phoneticPr fontId="3"/>
  </si>
  <si>
    <t>再委託33</t>
    <rPh sb="0" eb="3">
      <t>サイイタク</t>
    </rPh>
    <phoneticPr fontId="3"/>
  </si>
  <si>
    <t>再委託34</t>
    <rPh sb="0" eb="3">
      <t>サイイタク</t>
    </rPh>
    <phoneticPr fontId="3"/>
  </si>
  <si>
    <t>再委託35</t>
    <rPh sb="0" eb="3">
      <t>サイイタク</t>
    </rPh>
    <phoneticPr fontId="3"/>
  </si>
  <si>
    <t>再委託36</t>
    <rPh sb="0" eb="3">
      <t>サイイタク</t>
    </rPh>
    <phoneticPr fontId="3"/>
  </si>
  <si>
    <t>機関名</t>
    <rPh sb="0" eb="3">
      <t>キカンメイ</t>
    </rPh>
    <phoneticPr fontId="3"/>
  </si>
  <si>
    <t>契約額</t>
    <rPh sb="0" eb="3">
      <t>ケイヤクガク</t>
    </rPh>
    <phoneticPr fontId="3"/>
  </si>
  <si>
    <t>支出額</t>
    <rPh sb="0" eb="3">
      <t>シシュツガク</t>
    </rPh>
    <phoneticPr fontId="3"/>
  </si>
  <si>
    <t>差引額</t>
    <rPh sb="0" eb="3">
      <t>サシヒキガク</t>
    </rPh>
    <phoneticPr fontId="3"/>
  </si>
  <si>
    <t>差額</t>
    <rPh sb="0" eb="2">
      <t>サガク</t>
    </rPh>
    <phoneticPr fontId="3"/>
  </si>
  <si>
    <t>総額（A＋B）</t>
    <rPh sb="0" eb="2">
      <t>ソウガク</t>
    </rPh>
    <phoneticPr fontId="3"/>
  </si>
  <si>
    <t>直接経費（A）</t>
    <rPh sb="0" eb="2">
      <t>チョクセツ</t>
    </rPh>
    <rPh sb="2" eb="4">
      <t>ケイヒ</t>
    </rPh>
    <phoneticPr fontId="3"/>
  </si>
  <si>
    <t>物品費</t>
    <rPh sb="0" eb="2">
      <t>ブッピン</t>
    </rPh>
    <rPh sb="2" eb="3">
      <t>ヒ</t>
    </rPh>
    <phoneticPr fontId="3"/>
  </si>
  <si>
    <t>旅費</t>
    <rPh sb="0" eb="2">
      <t>リョヒ</t>
    </rPh>
    <phoneticPr fontId="3"/>
  </si>
  <si>
    <t>人件費・謝金</t>
    <rPh sb="0" eb="3">
      <t>ジンケンヒ</t>
    </rPh>
    <rPh sb="4" eb="6">
      <t>シャキン</t>
    </rPh>
    <phoneticPr fontId="3"/>
  </si>
  <si>
    <t>その他</t>
    <rPh sb="2" eb="3">
      <t>タ</t>
    </rPh>
    <phoneticPr fontId="3"/>
  </si>
  <si>
    <t>直接経費合計</t>
    <rPh sb="0" eb="2">
      <t>チョクセツ</t>
    </rPh>
    <rPh sb="2" eb="4">
      <t>ケイヒ</t>
    </rPh>
    <rPh sb="4" eb="6">
      <t>ゴウケイ</t>
    </rPh>
    <phoneticPr fontId="3"/>
  </si>
  <si>
    <t>間接経費（B）</t>
    <rPh sb="0" eb="2">
      <t>カンセツ</t>
    </rPh>
    <rPh sb="2" eb="4">
      <t>ケイヒ</t>
    </rPh>
    <phoneticPr fontId="3"/>
  </si>
  <si>
    <t>間接経費率</t>
    <rPh sb="0" eb="2">
      <t>カンセツ</t>
    </rPh>
    <rPh sb="2" eb="5">
      <t>ケイヒリツ</t>
    </rPh>
    <phoneticPr fontId="3"/>
  </si>
  <si>
    <t>（上限額）／判定</t>
    <rPh sb="1" eb="4">
      <t>ジョウゲンガク</t>
    </rPh>
    <rPh sb="6" eb="8">
      <t>ハンテイ</t>
    </rPh>
    <phoneticPr fontId="3"/>
  </si>
  <si>
    <t>契約時の間接経費率を百分率（％）で入力して下さい→</t>
    <rPh sb="0" eb="3">
      <t>ケイヤクジ</t>
    </rPh>
    <rPh sb="4" eb="6">
      <t>カンセツ</t>
    </rPh>
    <rPh sb="6" eb="9">
      <t>ケイヒリツ</t>
    </rPh>
    <rPh sb="17" eb="19">
      <t>ニュウリョク</t>
    </rPh>
    <rPh sb="21" eb="22">
      <t>クダ</t>
    </rPh>
    <phoneticPr fontId="3"/>
  </si>
  <si>
    <t>返還額</t>
    <rPh sb="0" eb="3">
      <t>ヘンカンガク</t>
    </rPh>
    <phoneticPr fontId="3"/>
  </si>
  <si>
    <t>自己充当額</t>
    <rPh sb="0" eb="2">
      <t>ジコ</t>
    </rPh>
    <rPh sb="2" eb="4">
      <t>ジュウトウ</t>
    </rPh>
    <rPh sb="4" eb="5">
      <t>ガク</t>
    </rPh>
    <phoneticPr fontId="3"/>
  </si>
  <si>
    <t>繰越額</t>
    <rPh sb="0" eb="3">
      <t>クリコシガク</t>
    </rPh>
    <phoneticPr fontId="3"/>
  </si>
  <si>
    <t>直接経費</t>
    <rPh sb="0" eb="2">
      <t>チョクセツ</t>
    </rPh>
    <rPh sb="2" eb="4">
      <t>ケイヒ</t>
    </rPh>
    <phoneticPr fontId="3"/>
  </si>
  <si>
    <t>間接経費</t>
    <rPh sb="0" eb="2">
      <t>カンセツ</t>
    </rPh>
    <rPh sb="2" eb="4">
      <t>ケイヒ</t>
    </rPh>
    <phoneticPr fontId="3"/>
  </si>
  <si>
    <t>合計</t>
    <rPh sb="0" eb="2">
      <t>ゴウケイ</t>
    </rPh>
    <phoneticPr fontId="3"/>
  </si>
  <si>
    <t xml:space="preserve">差引 </t>
    <rPh sb="0" eb="2">
      <t>サシヒ</t>
    </rPh>
    <phoneticPr fontId="3"/>
  </si>
  <si>
    <t>不課税消費税相当額等の取扱</t>
    <rPh sb="0" eb="9">
      <t>フカゼイショウヒゼイソウトウガク</t>
    </rPh>
    <rPh sb="9" eb="10">
      <t>トウ</t>
    </rPh>
    <rPh sb="11" eb="13">
      <t>トリアツカイ</t>
    </rPh>
    <phoneticPr fontId="3"/>
  </si>
  <si>
    <t>備考欄</t>
    <rPh sb="0" eb="3">
      <t>ビコウラン</t>
    </rPh>
    <phoneticPr fontId="3"/>
  </si>
  <si>
    <t>研究開発室</t>
    <rPh sb="0" eb="2">
      <t>ケンキュウ</t>
    </rPh>
    <rPh sb="2" eb="5">
      <t>カイハツシツ</t>
    </rPh>
    <phoneticPr fontId="3"/>
  </si>
  <si>
    <t>室長</t>
    <rPh sb="0" eb="2">
      <t>シツチョウ</t>
    </rPh>
    <phoneticPr fontId="3"/>
  </si>
  <si>
    <t>※ 今年度の研究実績及び成果に関して、500～1000字、文字の大きさ10～12ポイント</t>
    <phoneticPr fontId="3"/>
  </si>
  <si>
    <t>※ 一つの研究開発課題において、研究開発代表者以外にAMEDと直接委託契約等の</t>
    <phoneticPr fontId="3"/>
  </si>
  <si>
    <t>　研究開発分担者がいる場合、研究開発分担者は各々の研究計画書（分担研究開発課題）</t>
    <phoneticPr fontId="3"/>
  </si>
  <si>
    <t>　に基づき、当該研究機関の成果の概要の記載をお願いします。</t>
    <phoneticPr fontId="3"/>
  </si>
  <si>
    <t>　研究代表者は、課題全体としての研究成果及び自身の研究成果の概要をそれぞれ</t>
    <phoneticPr fontId="3"/>
  </si>
  <si>
    <t>　記載してください。</t>
    <phoneticPr fontId="3"/>
  </si>
  <si>
    <t>※ 研究開発計画書（変更を含む）に記載された計画に対応して、どのような</t>
    <phoneticPr fontId="3"/>
  </si>
  <si>
    <t>　結果が得られたか記載してください。</t>
    <phoneticPr fontId="3"/>
  </si>
  <si>
    <t>（１）学会誌・雑誌等における論文一覧</t>
  </si>
  <si>
    <t>(記載例) AMED T, AMED H, AMED K. Research for △△. Journal of ○○. 2019, 111, 2222-33, doi:110.1241/××.60.502.</t>
  </si>
  <si>
    <t>※ Researchmapのテキスト出力をコピー＆ペーストでも可能です。</t>
  </si>
  <si>
    <t>1.        </t>
  </si>
  <si>
    <t>2.        </t>
  </si>
  <si>
    <t>（２）学会・シンポジウム等における口頭・ポスター発表</t>
  </si>
  <si>
    <t>(記載例) △△について, 栄目戸太郎, 栄目戸花子, ××フォーラム, 2019/11/11, 国内, 口頭.</t>
  </si>
  <si>
    <t>（３）診療ガイドライン、省令、基準、日本薬局方、添付文書改訂、国の技術文書（通知）等への反映</t>
  </si>
  <si>
    <t>※ 研究成果の一部が引用されたものについても記載してください。</t>
  </si>
  <si>
    <t>（記載例）△△について，厚生労働省，××に関するガイドライン，2019/11</t>
  </si>
  <si>
    <t>（４）研修プログラム、カリキュラム、シラバス、教材、e-learning等の公表</t>
  </si>
  <si>
    <t>※ 学会ホームページや外部向けe-learningの公表があれば、URL等を記載してください。</t>
  </si>
  <si>
    <t>（５）「国民との科学・技術対話」に対する取り組み</t>
  </si>
  <si>
    <t>(記載例) △△について, 栄目戸太郎, ××シンポジウム, 2019/11/11, 国内.</t>
  </si>
  <si>
    <t>※ 前年度からの継続分がある場合は、それを含めた総数を記載してください。</t>
  </si>
  <si>
    <t>※ 本研究開発課題にて行う研究のプロセス等について、患者・市民等との対話の機会を設け、そこで得られた知見を参考にしたことがあれば、記載してください。</t>
  </si>
  <si>
    <t>（記載例）本研究開発課題にて行う臨床試験のプロトコル作成に当たっては、○○病の患者団体と××年×月に意見交換会を実施し、△△に関する患者や患者家族の意見を収集し、●●の改善に役立てた。</t>
  </si>
  <si>
    <t>設定例：データベース等への登録</t>
  </si>
  <si>
    <t>※ 研究支援人材等への教育を目的とした研修やワークショップを行った場合には、その名称及び参加者数、育成した人材の役職（業務）と人数を記載してください。</t>
  </si>
  <si>
    <t>※ 当該研究費において研究支援人材を雇用した場合には、その役職（業務）及び終了後の継続雇用あるいは異動等の状況について記載してください。</t>
  </si>
  <si>
    <t xml:space="preserve"> （記載例）研究者（No PhD／PhD）／学生／大学院生／研修医／プロジェクトマネージャー／エンジニア／テクニシャンを雇用することで、○○について研究を推進するとともに、○○についての技術を習得させた。終了後は他の競争的資金／大学の経費で雇用を継続している。</t>
  </si>
  <si>
    <t>※ 研究支援人材等の育成のために、海外派遣あるいは海外のワークショップ等への派遣を行った場合には、その実績と成果について記載してください。</t>
  </si>
  <si>
    <t>（記載例）○○に携わる人材○名を○ヶ月○○に派遣し、○○の手法を習得し、○○に反映された。</t>
  </si>
  <si>
    <t>＊ 記載された内容は、今後のAMED事業運営に資するため、研究動向の分析等に利用させていただくとともに、研究開発課題が特定されない形（例：事業やプログラムごとの単位等）で分析結果を公開させていただく場合があります。</t>
  </si>
  <si>
    <t>　法律・指針等</t>
  </si>
  <si>
    <t>非該当</t>
  </si>
  <si>
    <t>審査済</t>
  </si>
  <si>
    <t>審査機関名</t>
  </si>
  <si>
    <t>未審査</t>
  </si>
  <si>
    <t>再生医療等の安全性の確保等に関する法律</t>
  </si>
  <si>
    <t>□</t>
  </si>
  <si>
    <t>その他の指針等（下に記載）</t>
  </si>
  <si>
    <t>・再委託分担機関における審査済みの指針等（必要に応じて行を追加して下さい）</t>
  </si>
  <si>
    <t>1. 指針等名称：　分担機関名：　審査機関名：</t>
  </si>
  <si>
    <t>2. 指針等名称：　分担機関名：　審査機関名：</t>
  </si>
  <si>
    <t>・未審査の場合、機関名とその理由：</t>
  </si>
  <si>
    <t>1. 分担機関名：　理由：</t>
  </si>
  <si>
    <t>2. 分担機関名：　理由：</t>
  </si>
  <si>
    <t>（１）データベース等の整備関連</t>
  </si>
  <si>
    <t>成果としてのデータベース等の整備があれば、データベース名、公開の有無と所在場所（URL）を記載してください。</t>
  </si>
  <si>
    <t>(記載例) ○○と△△の機能関係のデータベース（専門データベース名）、有、URL：http://www.~</t>
  </si>
  <si>
    <t>（２）特許出願</t>
  </si>
  <si>
    <t>1.特許出願について</t>
  </si>
  <si>
    <t>No</t>
  </si>
  <si>
    <t>発明の名称</t>
  </si>
  <si>
    <t>出願日</t>
  </si>
  <si>
    <t>例</t>
  </si>
  <si>
    <t>映像装置</t>
  </si>
  <si>
    <t>特願2019-012345＊2</t>
  </si>
  <si>
    <t>2019.10.23</t>
  </si>
  <si>
    <t>化合物の製造方法</t>
  </si>
  <si>
    <t>PCT/JP2019/012345＊2</t>
  </si>
  <si>
    <t>2019.10.05</t>
  </si>
  <si>
    <t>＊1 出願人が複数の場合は、すべての機関等を記載してください。</t>
  </si>
  <si>
    <t>出願国によって表記が異なりますので、出願国に応じて以下のように記載してください。</t>
  </si>
  <si>
    <t>　日本：特願2019-△△△△△△　　　　　   　ドイツ：DE 10 2019 △△△ △△△</t>
  </si>
  <si>
    <t>　国際出願：PCT/JP2019/△△△△△△        　韓国：KR 10-2019-△△△△△△△</t>
  </si>
  <si>
    <t xml:space="preserve">  米国：US 19/△△△△△△　　　　　　　　　 フランス：FR 19△△△△△</t>
  </si>
  <si>
    <t>　欧州：EP19△△△△△△　　　　　　　　　　 イギリス：UK19△△△△△</t>
  </si>
  <si>
    <t>※ 委託研究開発で生まれた成果に関して、特許出願を行った場合は、産業技術力強化法第１７条の規定に基づき、別途、所定の知財様式をAMEDへ提出する事が義務づけられています。上記の特許出願について、所定の知財様式により提出済であることを特許出願等を管理する担当部署にご確認ください。</t>
  </si>
  <si>
    <t>所属</t>
  </si>
  <si>
    <t>役職</t>
  </si>
  <si>
    <t>氏名　</t>
  </si>
  <si>
    <t>Emailアドレス</t>
  </si>
  <si>
    <t>電話番号</t>
  </si>
  <si>
    <t>Ⅲ. 成果の外部への発表（当該年度発表分のみ記載してください）（公開）</t>
    <phoneticPr fontId="3"/>
  </si>
  <si>
    <t>Ⅱ. 成果の概要（公開）</t>
    <phoneticPr fontId="3"/>
  </si>
  <si>
    <t>Ⅰ. 基本情報（公開）</t>
    <phoneticPr fontId="3"/>
  </si>
  <si>
    <t xml:space="preserve">  </t>
    <phoneticPr fontId="3"/>
  </si>
  <si>
    <t>    </t>
    <phoneticPr fontId="3"/>
  </si>
  <si>
    <t>Ⅶ. 【該当事業・最終年度のみ】人材育成についての実績及び成果（非公開）＊</t>
    <phoneticPr fontId="3"/>
  </si>
  <si>
    <t>Ⅷ. 倫理審査の状況（非公開）</t>
    <phoneticPr fontId="3"/>
  </si>
  <si>
    <t>（国内誌</t>
    <phoneticPr fontId="3"/>
  </si>
  <si>
    <t>件）</t>
    <phoneticPr fontId="3"/>
  </si>
  <si>
    <t>（国際誌</t>
    <rPh sb="1" eb="3">
      <t>コクサイ</t>
    </rPh>
    <phoneticPr fontId="3"/>
  </si>
  <si>
    <t>Ⅳ. 【該当事業のみ】</t>
    <phoneticPr fontId="3"/>
  </si>
  <si>
    <t>今年度、本研究開発課題を実施するに当たりご協力いただいた患者等の研究参加者の総数（非公開）＊</t>
  </si>
  <si>
    <t>（記載例）○○についての臨床研究に○名が参加した。○○の解析に用いる</t>
    <phoneticPr fontId="3"/>
  </si>
  <si>
    <t>データ・サンプルが○名から提供された。</t>
  </si>
  <si>
    <t>Ⅴ. 【該当事業・最終年度のみ】</t>
    <phoneticPr fontId="3"/>
  </si>
  <si>
    <t>医学研究・臨床試験における患者・市民参画（PPI：Patient and Public Involvement）の取組（非公開）＊</t>
  </si>
  <si>
    <t>※ 本研究開発課題で得られたデータについて、データベースへの登録や</t>
    <phoneticPr fontId="3"/>
  </si>
  <si>
    <t>データシェアリングを行った場合は、その概要を記載してください。</t>
  </si>
  <si>
    <t>Ⅵ. 【該当事業・最終年度のみ】</t>
    <phoneticPr fontId="3"/>
  </si>
  <si>
    <t>事業ごとに「研究計画・方法」で記載している項目以外で研究成果の数値指標等があれば、記載できるよう項目を設定してください。（非公開）＊</t>
    <phoneticPr fontId="3"/>
  </si>
  <si>
    <t>（　　　　　　　　　　　　　　　　　　）</t>
    <phoneticPr fontId="3"/>
  </si>
  <si>
    <t>Ⅸ. 特許等（非公開）</t>
    <phoneticPr fontId="3"/>
  </si>
  <si>
    <r>
      <t>「有」を選択した場合は、以下の例を参考に、研究開発成果に係る当該年度に出願した特許出願に関する情報を記載してください。また、特許出願等に関する事後調査の窓口となる担当者</t>
    </r>
    <r>
      <rPr>
        <b/>
        <sz val="11"/>
        <color theme="1"/>
        <rFont val="ＭＳ 明朝"/>
        <family val="1"/>
        <charset val="128"/>
      </rPr>
      <t>（特許出願等を管理する担当者等）</t>
    </r>
    <r>
      <rPr>
        <sz val="11"/>
        <color theme="1"/>
        <rFont val="ＭＳ 明朝"/>
        <family val="1"/>
        <charset val="128"/>
      </rPr>
      <t>も記載してください。</t>
    </r>
    <phoneticPr fontId="3"/>
  </si>
  <si>
    <t>出願人</t>
    <phoneticPr fontId="3"/>
  </si>
  <si>
    <t>出願番号</t>
    <phoneticPr fontId="3"/>
  </si>
  <si>
    <t>国立大学法人医療研究開発大学＊1</t>
    <rPh sb="8" eb="10">
      <t>ケンキュウ</t>
    </rPh>
    <rPh sb="10" eb="12">
      <t>カイハツ</t>
    </rPh>
    <phoneticPr fontId="3"/>
  </si>
  <si>
    <r>
      <t xml:space="preserve">＊2 </t>
    </r>
    <r>
      <rPr>
        <b/>
        <u/>
        <sz val="11"/>
        <color theme="1"/>
        <rFont val="ＭＳ 明朝"/>
        <family val="1"/>
        <charset val="128"/>
      </rPr>
      <t>必ず出願番号を記載してください。</t>
    </r>
    <r>
      <rPr>
        <b/>
        <sz val="11"/>
        <color theme="1"/>
        <rFont val="ＭＳ 明朝"/>
        <family val="1"/>
        <charset val="128"/>
      </rPr>
      <t>（桁数、ハイフン-スラッシュにご注意ください。）</t>
    </r>
    <phoneticPr fontId="3"/>
  </si>
  <si>
    <r>
      <t>2.特許出願等に関する事後調査の窓口となる担当者</t>
    </r>
    <r>
      <rPr>
        <b/>
        <sz val="11"/>
        <color theme="1"/>
        <rFont val="ＭＳ 明朝"/>
        <family val="1"/>
        <charset val="128"/>
      </rPr>
      <t>（特許出願等を管理する担当者等）</t>
    </r>
    <phoneticPr fontId="3"/>
  </si>
  <si>
    <t>成果報告書の作成上の留意事項</t>
  </si>
  <si>
    <t>1. </t>
    <phoneticPr fontId="3"/>
  </si>
  <si>
    <t>2. </t>
    <phoneticPr fontId="3"/>
  </si>
  <si>
    <t>電子媒体での提出に関して</t>
    <phoneticPr fontId="3"/>
  </si>
  <si>
    <t>公表に関して</t>
    <phoneticPr fontId="3"/>
  </si>
  <si>
    <t>(1)</t>
    <phoneticPr fontId="3"/>
  </si>
  <si>
    <t>(2)</t>
    <phoneticPr fontId="3"/>
  </si>
  <si>
    <t>(3)</t>
    <phoneticPr fontId="3"/>
  </si>
  <si>
    <t>委託研究開発成果報告書（報告様式１　別添）を提出した時点で、公表について承諾したものとします。　</t>
    <phoneticPr fontId="3"/>
  </si>
  <si>
    <t>研究成果の公表により、特許権を取得できない、ノウハウとして秘匿すべき事項（例えば、製造条件の詳細）が第三者に知られる、研究開発において第三者に先を越されるといった事態が起こり得ます。特に、創薬研究については、化合物情報(有効成分)、生物活性情報と治療対象疾患の情報から第三者が容易に研究内容を把握できてしまうため、次のように、化合物情報と生物活性情報（治療対象疾患）のいずれかを公表しないといった工夫をすることが必要です。公表資料に記載する事項については、各研究機関の知的財産担当者等と相談することをお勧めします。</t>
    <phoneticPr fontId="3"/>
  </si>
  <si>
    <r>
      <t>委託研究開発成果報告書（報告様式１　別添）は、事業課担当へ</t>
    </r>
    <r>
      <rPr>
        <b/>
        <u/>
        <sz val="11"/>
        <color theme="1"/>
        <rFont val="ＭＳ 明朝"/>
        <family val="1"/>
        <charset val="128"/>
      </rPr>
      <t>電子媒体（Excelファイル）にて</t>
    </r>
    <r>
      <rPr>
        <sz val="11"/>
        <color theme="1"/>
        <rFont val="ＭＳ 明朝"/>
        <family val="1"/>
        <charset val="128"/>
      </rPr>
      <t>提出してください。</t>
    </r>
    <phoneticPr fontId="3"/>
  </si>
  <si>
    <t>□</t>
    <phoneticPr fontId="3"/>
  </si>
  <si>
    <t>栄目戸　太郎</t>
    <rPh sb="2" eb="3">
      <t>ト</t>
    </rPh>
    <phoneticPr fontId="3"/>
  </si>
  <si>
    <t xml:space="preserve">    ここでいう｢成果｣とは、本課題の研究開発計画書に記載された計画に対応
　　して得られた成果を指します。</t>
    <phoneticPr fontId="3"/>
  </si>
  <si>
    <r>
      <t>　程度で</t>
    </r>
    <r>
      <rPr>
        <b/>
        <sz val="11"/>
        <color rgb="FFFF0000"/>
        <rFont val="ＭＳ 明朝"/>
        <family val="1"/>
        <charset val="128"/>
      </rPr>
      <t>図表は使わずに</t>
    </r>
    <r>
      <rPr>
        <sz val="11"/>
        <color rgb="FFFF0000"/>
        <rFont val="ＭＳ 明朝"/>
        <family val="1"/>
        <charset val="128"/>
      </rPr>
      <t>文字のみで</t>
    </r>
    <r>
      <rPr>
        <sz val="11"/>
        <color theme="1"/>
        <rFont val="ＭＳ 明朝"/>
        <family val="1"/>
        <charset val="128"/>
      </rPr>
      <t>記載してください。</t>
    </r>
    <phoneticPr fontId="3"/>
  </si>
  <si>
    <t>備考</t>
    <rPh sb="0" eb="2">
      <t>ビコウ</t>
    </rPh>
    <phoneticPr fontId="3"/>
  </si>
  <si>
    <t>再委託先機関に該当があった場合は機関名を備考欄に記載してください。</t>
    <rPh sb="20" eb="22">
      <t>ビコウ</t>
    </rPh>
    <rPh sb="22" eb="23">
      <t>ラン</t>
    </rPh>
    <phoneticPr fontId="3"/>
  </si>
  <si>
    <t>※再委託先機関に該当があった場合は機関名を備考欄に記載してください。</t>
    <rPh sb="21" eb="23">
      <t>ビコウ</t>
    </rPh>
    <rPh sb="23" eb="24">
      <t>ラン</t>
    </rPh>
    <phoneticPr fontId="3"/>
  </si>
  <si>
    <t>開始日</t>
    <rPh sb="0" eb="3">
      <t>カイシビ</t>
    </rPh>
    <phoneticPr fontId="3"/>
  </si>
  <si>
    <t>終了日</t>
    <rPh sb="0" eb="2">
      <t>シュウリョウ</t>
    </rPh>
    <rPh sb="2" eb="3">
      <t>ヒ</t>
    </rPh>
    <phoneticPr fontId="3"/>
  </si>
  <si>
    <t>＊2 年度の契約に基づき、本委託研究開発を行った期間又は中止までの期間</t>
    <phoneticPr fontId="3"/>
  </si>
  <si>
    <t>＊年度の契約に基づき、本委託研究開発を行った期間又は中止までの期間</t>
    <phoneticPr fontId="3"/>
  </si>
  <si>
    <t>項目Ⅰ～Ⅲについて、AMEDfindにて公開可能な内容である事を確認しました。</t>
    <rPh sb="0" eb="2">
      <t>コウモク</t>
    </rPh>
    <rPh sb="20" eb="22">
      <t>コウカイ</t>
    </rPh>
    <rPh sb="22" eb="24">
      <t>カノウ</t>
    </rPh>
    <rPh sb="25" eb="27">
      <t>ナイヨウ</t>
    </rPh>
    <rPh sb="30" eb="31">
      <t>コト</t>
    </rPh>
    <rPh sb="32" eb="34">
      <t>カクニン</t>
    </rPh>
    <phoneticPr fontId="3"/>
  </si>
  <si>
    <t>成果報告書</t>
    <rPh sb="0" eb="2">
      <t>セイカ</t>
    </rPh>
    <rPh sb="2" eb="5">
      <t>ホウコクショ</t>
    </rPh>
    <phoneticPr fontId="3"/>
  </si>
  <si>
    <t xml:space="preserve"> I～IIIについては、提出締切り時点（事業年度終了６１日後）の情報として、AMEDウェブページ及びAMED研究開発課題データベース（AMEDfind）上に公開されます。知的財産関連の情報等公開に適さない内容が含まれていないか十分ご注意願います。
確認した旨のチェックを、１ページ冒頭のチェックボックスに入れてください。</t>
    <phoneticPr fontId="3"/>
  </si>
  <si>
    <t>　　例１．ある化合物の生物活性が新規である場合</t>
    <phoneticPr fontId="3"/>
  </si>
  <si>
    <t>　　×　課題名：ＡＢ１２（名称から化学構造式が明らか）のＹＺキナーゼ阻害活性</t>
    <phoneticPr fontId="3"/>
  </si>
  <si>
    <t>　　○　課題名：化合物ＸのＹＺキナーゼ阻害活性</t>
    <phoneticPr fontId="3"/>
  </si>
  <si>
    <t>　　→　公表資料においては、例えば、化合物情報の具体的な開示を避ける。</t>
    <phoneticPr fontId="3"/>
  </si>
  <si>
    <t>　　例２．標的（ＹＺキナーゼ）が抗がん剤のターゲットとして新規である場合</t>
    <phoneticPr fontId="3"/>
  </si>
  <si>
    <t>　　×　課題名：化合物Ｘを有効成分とするＹＺキナーゼ阻害剤－新規機序による
　　　　　　　　抗がん剤の開発</t>
    <phoneticPr fontId="3"/>
  </si>
  <si>
    <t>　　○　課題名：化合物Ｘを有効成分とする新規抗がん剤の開発</t>
    <phoneticPr fontId="3"/>
  </si>
  <si>
    <t>　　</t>
    <phoneticPr fontId="3"/>
  </si>
  <si>
    <t>　　→　公表資料においては、ＹＺキナーゼが抗がん剤の新規ターゲットとなることは、
　　　　できる限り開示しない。化合物Ｘの具体的な開示も避ける。</t>
    <phoneticPr fontId="3"/>
  </si>
  <si>
    <t>(注 2) ３.及び４.に記載する物品等は、取得価額５０万円以上を対象としてください。</t>
    <rPh sb="8" eb="9">
      <t>オヨ</t>
    </rPh>
    <phoneticPr fontId="3"/>
  </si>
  <si>
    <t>プルダウンから選択してください</t>
    <rPh sb="7" eb="9">
      <t>センタク</t>
    </rPh>
    <phoneticPr fontId="3"/>
  </si>
  <si>
    <t>計上</t>
    <phoneticPr fontId="3"/>
  </si>
  <si>
    <t>非計上(自己資金負担)</t>
    <phoneticPr fontId="3"/>
  </si>
  <si>
    <t>非計上(免税事業者等)</t>
    <phoneticPr fontId="3"/>
  </si>
  <si>
    <t>　　　　　　</t>
    <phoneticPr fontId="3"/>
  </si>
  <si>
    <t>単価
(税込・円)</t>
    <rPh sb="0" eb="2">
      <t>タンカ</t>
    </rPh>
    <rPh sb="7" eb="8">
      <t>エン</t>
    </rPh>
    <phoneticPr fontId="3"/>
  </si>
  <si>
    <t>製造又は取得価額
(税込・円)</t>
    <rPh sb="0" eb="2">
      <t>セイゾウ</t>
    </rPh>
    <rPh sb="2" eb="3">
      <t>マタ</t>
    </rPh>
    <rPh sb="4" eb="6">
      <t>シュトク</t>
    </rPh>
    <rPh sb="6" eb="8">
      <t>カガク</t>
    </rPh>
    <rPh sb="13" eb="14">
      <t>エン</t>
    </rPh>
    <phoneticPr fontId="3"/>
  </si>
  <si>
    <t>単価(円)（税込）</t>
    <rPh sb="0" eb="2">
      <t>タンカ</t>
    </rPh>
    <rPh sb="3" eb="4">
      <t>エン</t>
    </rPh>
    <rPh sb="6" eb="8">
      <t>ゼイコ</t>
    </rPh>
    <phoneticPr fontId="3"/>
  </si>
  <si>
    <t>金額(円)（税込）</t>
    <rPh sb="0" eb="2">
      <t>キンガク</t>
    </rPh>
    <rPh sb="3" eb="4">
      <t>エン</t>
    </rPh>
    <phoneticPr fontId="3"/>
  </si>
  <si>
    <t xml:space="preserve">    その他（収入）</t>
    <rPh sb="6" eb="7">
      <t>タ</t>
    </rPh>
    <rPh sb="8" eb="10">
      <t>シュウニュウ</t>
    </rPh>
    <phoneticPr fontId="3"/>
  </si>
  <si>
    <t>※ 課題の成果について、著者名、タイトル（論文表題）、掲載誌名、発行年、巻、号、掲載ページ、論文のdoi（デジタルオブジェクト識別子）を発行日順に記載してください。なお、研究開発代表者及び分担者には下線を引いてください。論文にdoiが付与されていない場合にはdoiの記載は不要です。</t>
    <phoneticPr fontId="3"/>
  </si>
  <si>
    <t>※ 課題の成果について、発表した演題等、発表者氏名、発表した場所、発表した時期、国内・外の別を記載してください。また、研究開発代表者及び分担者には下線を引いてください。</t>
    <phoneticPr fontId="3"/>
  </si>
  <si>
    <t>(公印省略可）</t>
    <phoneticPr fontId="3"/>
  </si>
  <si>
    <t>※ 課題の成果について、発表題目、発表者氏名、発表した場所、発表した時期、国内・外の別、口頭・ポスター発表の別を記載してください。また、研究開発代表者及び分担者には下線を引いてください。</t>
    <phoneticPr fontId="3"/>
  </si>
  <si>
    <t>人を対象とする生命科学・医学系研究に関する倫理指針</t>
    <phoneticPr fontId="3"/>
  </si>
  <si>
    <t>研究機関等における動物実験等の実施に関する基本指針</t>
    <phoneticPr fontId="3"/>
  </si>
  <si>
    <t>遺伝子治療臨床研究に関する指針</t>
    <phoneticPr fontId="3"/>
  </si>
  <si>
    <t>医薬品の臨床試験の実施の基準に関する省令</t>
    <phoneticPr fontId="3"/>
  </si>
  <si>
    <t>臨床研究法</t>
    <phoneticPr fontId="3"/>
  </si>
  <si>
    <t>遺伝子組換え生物等の使用等の規制による生物の多様性の確保に関する法律</t>
    <phoneticPr fontId="3"/>
  </si>
  <si>
    <t>委託研究開発 実績報告書</t>
    <phoneticPr fontId="3"/>
  </si>
  <si>
    <t>38ab0123456h0001</t>
    <phoneticPr fontId="3"/>
  </si>
  <si>
    <r>
      <t>←</t>
    </r>
    <r>
      <rPr>
        <sz val="11"/>
        <color rgb="FFFF0000"/>
        <rFont val="ＭＳ 明朝"/>
        <family val="1"/>
        <charset val="128"/>
      </rPr>
      <t>入力</t>
    </r>
    <r>
      <rPr>
        <sz val="11"/>
        <rFont val="ＭＳ 明朝"/>
        <family val="1"/>
        <charset val="128"/>
      </rPr>
      <t>＊西暦(2039/5/31)で入力すれば令和に変換して表示</t>
    </r>
    <rPh sb="1" eb="3">
      <t>ニュウリョク</t>
    </rPh>
    <rPh sb="4" eb="6">
      <t>セイレキ</t>
    </rPh>
    <rPh sb="18" eb="20">
      <t>ニュウリョク</t>
    </rPh>
    <rPh sb="23" eb="25">
      <t>レイワ</t>
    </rPh>
    <rPh sb="26" eb="28">
      <t>ヘンカン</t>
    </rPh>
    <rPh sb="30" eb="32">
      <t>ヒョウジ</t>
    </rPh>
    <phoneticPr fontId="3"/>
  </si>
  <si>
    <t>～</t>
    <phoneticPr fontId="3"/>
  </si>
  <si>
    <t>上記研究開発について、委託研究開発契約書第１７条及び第１８条の規定に基づき下記の書類を添えて報告します。</t>
    <phoneticPr fontId="3"/>
  </si>
  <si>
    <t>委託期間</t>
    <rPh sb="0" eb="2">
      <t>イタク</t>
    </rPh>
    <phoneticPr fontId="3"/>
  </si>
  <si>
    <t>委託期間</t>
    <rPh sb="2" eb="4">
      <t>キカン</t>
    </rPh>
    <phoneticPr fontId="3"/>
  </si>
  <si>
    <t>委託期間＊2</t>
    <rPh sb="2" eb="4">
      <t>キカン</t>
    </rPh>
    <phoneticPr fontId="3"/>
  </si>
  <si>
    <t>　　※事務処理説明書「Ⅲ．１．委託研究開発契約の変更の手続」抜粋</t>
    <rPh sb="30" eb="32">
      <t>バッスイ</t>
    </rPh>
    <phoneticPr fontId="3"/>
  </si>
  <si>
    <t>　　『「経費等内訳・契約項目シート」【計画様式２】の設備備品費の変更又は追加
      をしたときは、その変更内容及び変更理由を記載してください。』</t>
    <phoneticPr fontId="3"/>
  </si>
  <si>
    <t>(注1）本紙に記載する変更は、事務処理説明書「Ⅲ．１．委託研究開発契約の変更の手続」に掲げる軽微な変更を対象としています。このため、委託研究開発の内容の変更や経費の流用制限を超えての増減など、あらかじめ変更承認申請等の必要な手続きを免除又は代替するものではないので注意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</si>
</sst>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令和&quot;0&quot;年度&quot;"/>
    <numFmt numFmtId="177" formatCode="&quot;令&quot;&quot;和&quot;e&quot;年&quot;m&quot;月&quot;d&quot;日&quot;"/>
    <numFmt numFmtId="178" formatCode="#,##0_);[Red]\(#,##0\)"/>
    <numFmt numFmtId="179" formatCode=";;;"/>
    <numFmt numFmtId="180" formatCode="#,##0_);\(#,##0\)"/>
    <numFmt numFmtId="181" formatCode="[$]ggge&quot;年&quot;m&quot;月&quot;d&quot;日&quot;;@" x16r2:formatCode16="[$-ja-JP-x-gannen]ggge&quot;年&quot;m&quot;月&quot;d&quot;日&quot;;@"/>
  </numFmts>
  <fonts count="27" x14ac:knownFonts="1">
    <font>
      <sz val="11"/>
      <color theme="1"/>
      <name val="游ゴシック"/>
      <family val="2"/>
      <charset val="128"/>
      <scheme val="minor"/>
    </font>
    <font>
      <sz val="11"/>
      <color theme="1"/>
      <name val="游ゴシック"/>
      <family val="2"/>
      <charset val="128"/>
      <scheme val="minor"/>
    </font>
    <font>
      <b/>
      <sz val="11"/>
      <color theme="1"/>
      <name val="ＭＳ 明朝"/>
      <family val="1"/>
      <charset val="128"/>
    </font>
    <font>
      <sz val="6"/>
      <name val="游ゴシック"/>
      <family val="2"/>
      <charset val="128"/>
      <scheme val="minor"/>
    </font>
    <font>
      <sz val="11"/>
      <color theme="1"/>
      <name val="ＭＳ 明朝"/>
      <family val="1"/>
      <charset val="128"/>
    </font>
    <font>
      <b/>
      <sz val="14"/>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11"/>
      <color rgb="FFFF0000"/>
      <name val="ＭＳ 明朝"/>
      <family val="1"/>
      <charset val="128"/>
    </font>
    <font>
      <b/>
      <sz val="12"/>
      <color theme="1"/>
      <name val="游ゴシック"/>
      <family val="3"/>
      <charset val="128"/>
      <scheme val="minor"/>
    </font>
    <font>
      <b/>
      <sz val="11"/>
      <color rgb="FF0000FF"/>
      <name val="游ゴシック"/>
      <family val="3"/>
      <charset val="128"/>
      <scheme val="minor"/>
    </font>
    <font>
      <sz val="12"/>
      <color theme="1"/>
      <name val="游ゴシック"/>
      <family val="3"/>
      <charset val="128"/>
      <scheme val="minor"/>
    </font>
    <font>
      <sz val="18"/>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i/>
      <sz val="12"/>
      <color theme="1"/>
      <name val="游ゴシック"/>
      <family val="3"/>
      <charset val="128"/>
      <scheme val="minor"/>
    </font>
    <font>
      <strike/>
      <sz val="11"/>
      <color theme="1"/>
      <name val="ＭＳ 明朝"/>
      <family val="1"/>
      <charset val="128"/>
    </font>
    <font>
      <sz val="9"/>
      <color theme="1"/>
      <name val="ＭＳ 明朝"/>
      <family val="1"/>
      <charset val="128"/>
    </font>
    <font>
      <b/>
      <u/>
      <sz val="11"/>
      <color theme="1"/>
      <name val="ＭＳ 明朝"/>
      <family val="1"/>
      <charset val="128"/>
    </font>
    <font>
      <b/>
      <sz val="11"/>
      <color rgb="FFFF0000"/>
      <name val="ＭＳ 明朝"/>
      <family val="1"/>
      <charset val="128"/>
    </font>
    <font>
      <sz val="14"/>
      <color theme="1"/>
      <name val="游ゴシック"/>
      <family val="3"/>
      <charset val="128"/>
      <scheme val="minor"/>
    </font>
    <font>
      <sz val="10"/>
      <color theme="1"/>
      <name val="游ゴシック"/>
      <family val="3"/>
      <charset val="128"/>
      <scheme val="minor"/>
    </font>
    <font>
      <sz val="11"/>
      <name val="ＭＳ 明朝"/>
      <family val="1"/>
      <charset val="128"/>
    </font>
    <font>
      <sz val="11"/>
      <name val="游ゴシック"/>
      <family val="2"/>
      <charset val="128"/>
      <scheme val="minor"/>
    </font>
    <font>
      <sz val="10"/>
      <name val="ＭＳ 明朝"/>
      <family val="1"/>
      <charset val="128"/>
    </font>
    <font>
      <sz val="9"/>
      <color rgb="FF00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84">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thin">
        <color indexed="64"/>
      </bottom>
      <diagonal/>
    </border>
    <border>
      <left style="thin">
        <color indexed="64"/>
      </left>
      <right/>
      <top/>
      <bottom style="dash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medium">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medium">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thin">
        <color rgb="FFFF0000"/>
      </left>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57">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alignment vertical="center" wrapText="1"/>
    </xf>
    <xf numFmtId="0" fontId="6" fillId="0" borderId="0" xfId="0" applyFont="1">
      <alignment vertical="center"/>
    </xf>
    <xf numFmtId="0" fontId="4" fillId="0" borderId="4" xfId="0" applyFont="1" applyBorder="1">
      <alignment vertical="center"/>
    </xf>
    <xf numFmtId="0" fontId="4" fillId="0" borderId="2"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38" fontId="4" fillId="0" borderId="4" xfId="1" applyFont="1" applyBorder="1">
      <alignment vertical="center"/>
    </xf>
    <xf numFmtId="31" fontId="4" fillId="0" borderId="11" xfId="0" applyNumberFormat="1" applyFont="1" applyBorder="1" applyAlignment="1">
      <alignment horizontal="center" vertical="center"/>
    </xf>
    <xf numFmtId="0" fontId="2" fillId="0" borderId="0" xfId="0" applyFont="1">
      <alignment vertical="center"/>
    </xf>
    <xf numFmtId="0" fontId="4" fillId="0" borderId="12" xfId="0" applyFont="1" applyBorder="1" applyAlignment="1">
      <alignment horizontal="center" vertical="center"/>
    </xf>
    <xf numFmtId="0" fontId="4" fillId="0" borderId="0" xfId="0" applyFont="1" applyAlignment="1">
      <alignment vertical="center" wrapText="1"/>
    </xf>
    <xf numFmtId="0" fontId="4" fillId="0" borderId="10" xfId="0" applyFont="1" applyBorder="1" applyAlignment="1">
      <alignment vertical="center" shrinkToFit="1"/>
    </xf>
    <xf numFmtId="0" fontId="4" fillId="0" borderId="0" xfId="0" applyFont="1" applyAlignment="1">
      <alignment vertical="center" shrinkToFit="1"/>
    </xf>
    <xf numFmtId="0" fontId="4" fillId="0" borderId="1" xfId="0" applyFont="1" applyBorder="1" applyAlignment="1">
      <alignment vertical="center" shrinkToFit="1"/>
    </xf>
    <xf numFmtId="0" fontId="4" fillId="0" borderId="13" xfId="0" applyFont="1" applyBorder="1" applyAlignment="1">
      <alignment vertical="center" shrinkToFit="1"/>
    </xf>
    <xf numFmtId="0" fontId="4" fillId="0" borderId="2" xfId="0" applyFont="1" applyBorder="1" applyAlignment="1">
      <alignment vertical="center" shrinkToFit="1"/>
    </xf>
    <xf numFmtId="0" fontId="0" fillId="0" borderId="0" xfId="0" applyAlignment="1">
      <alignment vertical="center" shrinkToFit="1"/>
    </xf>
    <xf numFmtId="177" fontId="4" fillId="0" borderId="0" xfId="0" applyNumberFormat="1" applyFont="1" applyAlignment="1">
      <alignment horizontal="center" vertical="center"/>
    </xf>
    <xf numFmtId="0" fontId="6" fillId="0" borderId="0" xfId="0" applyFont="1" applyAlignment="1">
      <alignment horizontal="right" vertical="center"/>
    </xf>
    <xf numFmtId="0" fontId="4" fillId="0" borderId="0" xfId="0" applyFont="1" applyAlignment="1">
      <alignment horizontal="left" vertical="center"/>
    </xf>
    <xf numFmtId="0" fontId="4" fillId="0" borderId="10" xfId="0" applyFont="1" applyBorder="1" applyAlignment="1">
      <alignment horizontal="left" vertical="top" wrapText="1"/>
    </xf>
    <xf numFmtId="0" fontId="4" fillId="0" borderId="4" xfId="0" applyFont="1" applyBorder="1" applyAlignment="1">
      <alignment horizontal="left" vertical="top" wrapText="1"/>
    </xf>
    <xf numFmtId="0" fontId="8" fillId="0" borderId="0" xfId="0" applyFont="1" applyAlignment="1">
      <alignment horizontal="right" vertical="center"/>
    </xf>
    <xf numFmtId="0" fontId="4" fillId="3" borderId="12" xfId="0" applyFont="1" applyFill="1" applyBorder="1" applyAlignment="1">
      <alignment horizontal="left" vertical="center"/>
    </xf>
    <xf numFmtId="0" fontId="4" fillId="0" borderId="17" xfId="0" applyFont="1" applyBorder="1">
      <alignment vertical="center"/>
    </xf>
    <xf numFmtId="0" fontId="4" fillId="0" borderId="18" xfId="0" applyFont="1" applyBorder="1">
      <alignment vertical="center"/>
    </xf>
    <xf numFmtId="0" fontId="4" fillId="0" borderId="10" xfId="0" applyFont="1" applyBorder="1" applyAlignment="1">
      <alignment horizontal="center" vertical="center"/>
    </xf>
    <xf numFmtId="0" fontId="4" fillId="0" borderId="17" xfId="0" applyFont="1" applyBorder="1" applyAlignment="1">
      <alignment vertical="center" shrinkToFit="1"/>
    </xf>
    <xf numFmtId="0" fontId="4" fillId="0" borderId="25" xfId="0" applyFont="1" applyBorder="1" applyAlignment="1">
      <alignment vertical="center" shrinkToFit="1"/>
    </xf>
    <xf numFmtId="0" fontId="4" fillId="0" borderId="19" xfId="0" applyFont="1" applyBorder="1" applyAlignment="1">
      <alignment vertical="center" shrinkToFit="1"/>
    </xf>
    <xf numFmtId="0" fontId="4" fillId="3" borderId="16" xfId="0" applyFont="1" applyFill="1" applyBorder="1">
      <alignment vertical="center"/>
    </xf>
    <xf numFmtId="0" fontId="4" fillId="0" borderId="15" xfId="0" applyFont="1" applyBorder="1" applyAlignment="1">
      <alignment horizontal="left" vertical="center"/>
    </xf>
    <xf numFmtId="178" fontId="12" fillId="0" borderId="0" xfId="0" applyNumberFormat="1" applyFont="1">
      <alignment vertical="center"/>
    </xf>
    <xf numFmtId="38" fontId="12" fillId="0" borderId="33" xfId="1" applyFont="1" applyBorder="1" applyAlignment="1">
      <alignment horizontal="center" vertical="center"/>
    </xf>
    <xf numFmtId="38" fontId="12" fillId="0" borderId="54" xfId="1" applyFont="1" applyBorder="1" applyAlignment="1">
      <alignment horizontal="center" vertical="center"/>
    </xf>
    <xf numFmtId="38" fontId="12" fillId="0" borderId="9" xfId="1" applyFont="1" applyBorder="1" applyAlignment="1">
      <alignment horizontal="center" vertical="center"/>
    </xf>
    <xf numFmtId="38" fontId="12" fillId="0" borderId="53" xfId="1" applyFont="1" applyBorder="1" applyAlignment="1">
      <alignment horizontal="center" vertical="center"/>
    </xf>
    <xf numFmtId="38" fontId="12" fillId="4" borderId="33" xfId="1" applyFont="1" applyFill="1" applyBorder="1" applyAlignment="1">
      <alignment horizontal="center" vertical="center"/>
    </xf>
    <xf numFmtId="38" fontId="12" fillId="4" borderId="54" xfId="1" applyFont="1" applyFill="1" applyBorder="1" applyAlignment="1">
      <alignment horizontal="center" vertical="center"/>
    </xf>
    <xf numFmtId="38" fontId="12" fillId="4" borderId="53" xfId="1" applyFont="1" applyFill="1" applyBorder="1" applyAlignment="1">
      <alignment horizontal="center" vertical="center"/>
    </xf>
    <xf numFmtId="38" fontId="12" fillId="4" borderId="57" xfId="1" applyFont="1" applyFill="1" applyBorder="1" applyAlignment="1">
      <alignment vertical="center" shrinkToFit="1"/>
    </xf>
    <xf numFmtId="38" fontId="12" fillId="4" borderId="4" xfId="1" applyFont="1" applyFill="1" applyBorder="1" applyAlignment="1">
      <alignment vertical="center" shrinkToFit="1"/>
    </xf>
    <xf numFmtId="38" fontId="12" fillId="4" borderId="11" xfId="1" applyFont="1" applyFill="1" applyBorder="1" applyAlignment="1">
      <alignment vertical="center" shrinkToFit="1"/>
    </xf>
    <xf numFmtId="38" fontId="12" fillId="4" borderId="58" xfId="1" applyFont="1" applyFill="1" applyBorder="1" applyAlignment="1">
      <alignment vertical="center" shrinkToFit="1"/>
    </xf>
    <xf numFmtId="38" fontId="12" fillId="4" borderId="59" xfId="1" applyFont="1" applyFill="1" applyBorder="1" applyAlignment="1">
      <alignment vertical="center" shrinkToFit="1"/>
    </xf>
    <xf numFmtId="38" fontId="12" fillId="4" borderId="60" xfId="1" applyFont="1" applyFill="1" applyBorder="1" applyAlignment="1">
      <alignment vertical="center" shrinkToFit="1"/>
    </xf>
    <xf numFmtId="38" fontId="12" fillId="3" borderId="57" xfId="1" applyFont="1" applyFill="1" applyBorder="1" applyAlignment="1">
      <alignment vertical="center" shrinkToFit="1"/>
    </xf>
    <xf numFmtId="38" fontId="12" fillId="3" borderId="4" xfId="1" applyFont="1" applyFill="1" applyBorder="1" applyAlignment="1">
      <alignment vertical="center" shrinkToFit="1"/>
    </xf>
    <xf numFmtId="38" fontId="12" fillId="4" borderId="12" xfId="1" applyFont="1" applyFill="1" applyBorder="1" applyAlignment="1">
      <alignment vertical="center" shrinkToFit="1"/>
    </xf>
    <xf numFmtId="38" fontId="12" fillId="0" borderId="60" xfId="1" applyFont="1" applyBorder="1" applyAlignment="1">
      <alignment horizontal="center" vertical="center"/>
    </xf>
    <xf numFmtId="9" fontId="12" fillId="3" borderId="57" xfId="2" applyFont="1" applyFill="1" applyBorder="1" applyAlignment="1">
      <alignment vertical="center" shrinkToFit="1"/>
    </xf>
    <xf numFmtId="38" fontId="10" fillId="4" borderId="58" xfId="1" applyFont="1" applyFill="1" applyBorder="1" applyAlignment="1">
      <alignment vertical="center" shrinkToFit="1"/>
    </xf>
    <xf numFmtId="38" fontId="12" fillId="0" borderId="60" xfId="1" applyFont="1" applyBorder="1" applyAlignment="1">
      <alignment horizontal="left" vertical="center" indent="1"/>
    </xf>
    <xf numFmtId="38" fontId="12" fillId="0" borderId="68" xfId="1" applyFont="1" applyBorder="1" applyAlignment="1">
      <alignment horizontal="left" vertical="center" indent="1"/>
    </xf>
    <xf numFmtId="0" fontId="17" fillId="0" borderId="0" xfId="0" applyFont="1" applyAlignment="1">
      <alignment horizontal="left" vertical="center"/>
    </xf>
    <xf numFmtId="0" fontId="17" fillId="0" borderId="0" xfId="0" applyFont="1">
      <alignment vertical="center"/>
    </xf>
    <xf numFmtId="0" fontId="4" fillId="0" borderId="4" xfId="0" applyFont="1" applyBorder="1" applyAlignment="1">
      <alignment horizontal="center" vertical="center" wrapText="1"/>
    </xf>
    <xf numFmtId="0" fontId="10" fillId="0" borderId="0" xfId="0" applyFont="1">
      <alignment vertical="center"/>
    </xf>
    <xf numFmtId="0" fontId="11" fillId="0" borderId="0" xfId="0" applyFont="1">
      <alignment vertical="center"/>
    </xf>
    <xf numFmtId="0" fontId="0" fillId="0" borderId="71" xfId="0" applyBorder="1">
      <alignment vertical="center"/>
    </xf>
    <xf numFmtId="0" fontId="0" fillId="0" borderId="72" xfId="0" applyBorder="1" applyAlignment="1">
      <alignment vertical="center" shrinkToFit="1"/>
    </xf>
    <xf numFmtId="0" fontId="0" fillId="0" borderId="72" xfId="0" applyBorder="1">
      <alignment vertical="center"/>
    </xf>
    <xf numFmtId="0" fontId="0" fillId="0" borderId="73" xfId="0" applyBorder="1">
      <alignment vertical="center"/>
    </xf>
    <xf numFmtId="0" fontId="0" fillId="0" borderId="70" xfId="0" applyBorder="1">
      <alignment vertical="center"/>
    </xf>
    <xf numFmtId="0" fontId="0" fillId="0" borderId="74" xfId="0" applyBorder="1">
      <alignment vertical="center"/>
    </xf>
    <xf numFmtId="0" fontId="4" fillId="0" borderId="74" xfId="0" applyFont="1" applyBorder="1">
      <alignment vertical="center"/>
    </xf>
    <xf numFmtId="0" fontId="0" fillId="0" borderId="75" xfId="0" applyBorder="1">
      <alignment vertical="center"/>
    </xf>
    <xf numFmtId="0" fontId="4" fillId="0" borderId="76" xfId="0" applyFont="1" applyBorder="1" applyAlignment="1">
      <alignment vertical="center" shrinkToFit="1"/>
    </xf>
    <xf numFmtId="0" fontId="4" fillId="0" borderId="76" xfId="0" applyFont="1" applyBorder="1">
      <alignment vertical="center"/>
    </xf>
    <xf numFmtId="0" fontId="4" fillId="0" borderId="77" xfId="0" applyFont="1" applyBorder="1">
      <alignment vertical="center"/>
    </xf>
    <xf numFmtId="38" fontId="4" fillId="3" borderId="4" xfId="1" applyFont="1" applyFill="1" applyBorder="1">
      <alignment vertical="center"/>
    </xf>
    <xf numFmtId="0" fontId="2" fillId="0" borderId="0" xfId="0" applyFont="1" applyAlignment="1">
      <alignment horizontal="left" vertical="center"/>
    </xf>
    <xf numFmtId="0" fontId="4" fillId="0" borderId="3"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2" borderId="0" xfId="0" applyFont="1" applyFill="1">
      <alignment vertical="center"/>
    </xf>
    <xf numFmtId="0" fontId="4" fillId="0" borderId="1" xfId="0" applyFont="1" applyBorder="1">
      <alignment vertical="center"/>
    </xf>
    <xf numFmtId="0" fontId="4" fillId="0" borderId="8" xfId="0" applyFont="1" applyBorder="1">
      <alignment vertical="center"/>
    </xf>
    <xf numFmtId="0" fontId="4" fillId="0" borderId="6" xfId="0" applyFont="1" applyBorder="1">
      <alignment vertical="center"/>
    </xf>
    <xf numFmtId="0" fontId="4" fillId="0" borderId="13" xfId="0" applyFont="1" applyBorder="1">
      <alignment vertical="center"/>
    </xf>
    <xf numFmtId="0" fontId="4" fillId="0" borderId="14" xfId="0" applyFont="1" applyBorder="1">
      <alignment vertical="center"/>
    </xf>
    <xf numFmtId="38" fontId="4" fillId="0" borderId="4" xfId="1" applyFont="1" applyBorder="1" applyAlignment="1">
      <alignment vertical="center"/>
    </xf>
    <xf numFmtId="38" fontId="4" fillId="3" borderId="4" xfId="1" applyFont="1" applyFill="1" applyBorder="1" applyAlignment="1">
      <alignment vertical="center"/>
    </xf>
    <xf numFmtId="0" fontId="9" fillId="2" borderId="0" xfId="0" applyFont="1" applyFill="1" applyAlignment="1">
      <alignment horizontal="left" vertical="center"/>
    </xf>
    <xf numFmtId="0" fontId="9" fillId="2" borderId="0" xfId="0" applyFont="1" applyFill="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3" xfId="0" applyFont="1" applyBorder="1" applyAlignment="1">
      <alignment vertical="center" shrinkToFit="1"/>
    </xf>
    <xf numFmtId="0" fontId="4" fillId="0" borderId="78" xfId="0" applyFont="1" applyBorder="1">
      <alignment vertical="center"/>
    </xf>
    <xf numFmtId="177" fontId="4" fillId="0" borderId="0" xfId="0" applyNumberFormat="1" applyFont="1" applyAlignment="1">
      <alignment horizontal="left" vertical="center"/>
    </xf>
    <xf numFmtId="49" fontId="4" fillId="0" borderId="0" xfId="0" applyNumberFormat="1" applyFont="1" applyAlignment="1">
      <alignment vertical="top"/>
    </xf>
    <xf numFmtId="0" fontId="18" fillId="0" borderId="4" xfId="0" applyFont="1" applyBorder="1" applyAlignment="1">
      <alignment horizontal="left" vertical="center"/>
    </xf>
    <xf numFmtId="38" fontId="12" fillId="0" borderId="56" xfId="1" applyFont="1" applyBorder="1" applyAlignment="1">
      <alignment horizontal="left" vertical="center" indent="1"/>
    </xf>
    <xf numFmtId="38" fontId="12" fillId="0" borderId="0" xfId="1" applyFont="1" applyAlignment="1">
      <alignment horizontal="center" vertical="center"/>
    </xf>
    <xf numFmtId="38" fontId="12" fillId="0" borderId="0" xfId="1" applyFont="1" applyAlignment="1">
      <alignment horizontal="distributed" vertical="center" indent="3"/>
    </xf>
    <xf numFmtId="0" fontId="12" fillId="0" borderId="0" xfId="0" applyFont="1">
      <alignment vertical="center"/>
    </xf>
    <xf numFmtId="38" fontId="21" fillId="0" borderId="0" xfId="1" applyFont="1">
      <alignment vertical="center"/>
    </xf>
    <xf numFmtId="38" fontId="12" fillId="0" borderId="0" xfId="1" applyFont="1">
      <alignment vertical="center"/>
    </xf>
    <xf numFmtId="38" fontId="12" fillId="0" borderId="0" xfId="1" applyFont="1" applyAlignment="1">
      <alignment horizontal="distributed" vertical="center" indent="20"/>
    </xf>
    <xf numFmtId="179" fontId="16" fillId="0" borderId="4" xfId="1" applyNumberFormat="1" applyFont="1" applyBorder="1" applyAlignment="1">
      <alignment vertical="center" shrinkToFit="1"/>
    </xf>
    <xf numFmtId="38" fontId="12" fillId="4" borderId="49" xfId="1" applyFont="1" applyFill="1" applyBorder="1" applyAlignment="1">
      <alignment horizontal="right" vertical="center" shrinkToFit="1"/>
    </xf>
    <xf numFmtId="38" fontId="12" fillId="4" borderId="50" xfId="1" applyFont="1" applyFill="1" applyBorder="1" applyAlignment="1">
      <alignment horizontal="right" vertical="center" shrinkToFit="1"/>
    </xf>
    <xf numFmtId="38" fontId="12" fillId="4" borderId="51" xfId="1" applyFont="1" applyFill="1" applyBorder="1" applyAlignment="1">
      <alignment horizontal="right" vertical="center" shrinkToFit="1"/>
    </xf>
    <xf numFmtId="38" fontId="22" fillId="4" borderId="49" xfId="1" applyFont="1" applyFill="1" applyBorder="1" applyAlignment="1">
      <alignment horizontal="right" vertical="center" shrinkToFit="1"/>
    </xf>
    <xf numFmtId="38" fontId="22" fillId="4" borderId="50" xfId="1" applyFont="1" applyFill="1" applyBorder="1" applyAlignment="1">
      <alignment horizontal="right" vertical="center" shrinkToFit="1"/>
    </xf>
    <xf numFmtId="38" fontId="22" fillId="4" borderId="51" xfId="1" applyFont="1" applyFill="1" applyBorder="1" applyAlignment="1">
      <alignment horizontal="right" vertical="center" shrinkToFit="1"/>
    </xf>
    <xf numFmtId="0" fontId="23" fillId="0" borderId="4" xfId="0" applyFont="1" applyBorder="1" applyAlignment="1">
      <alignment horizontal="center" vertical="center" wrapText="1"/>
    </xf>
    <xf numFmtId="0" fontId="23" fillId="0" borderId="4" xfId="0" applyFont="1" applyBorder="1" applyAlignment="1">
      <alignment vertical="center" wrapText="1"/>
    </xf>
    <xf numFmtId="0" fontId="6" fillId="0" borderId="0" xfId="0" applyFont="1" applyAlignment="1">
      <alignment horizontal="left" vertical="center"/>
    </xf>
    <xf numFmtId="0" fontId="23" fillId="0" borderId="0" xfId="0" applyFont="1">
      <alignment vertical="center"/>
    </xf>
    <xf numFmtId="0" fontId="23" fillId="0" borderId="0" xfId="0" applyFont="1" applyAlignment="1">
      <alignment horizontal="center" vertical="center"/>
    </xf>
    <xf numFmtId="0" fontId="25" fillId="0" borderId="0" xfId="0" applyFont="1">
      <alignment vertical="center"/>
    </xf>
    <xf numFmtId="178" fontId="12" fillId="0" borderId="0" xfId="0" applyNumberFormat="1" applyFont="1" applyAlignment="1">
      <alignment horizontal="right" vertical="center"/>
    </xf>
    <xf numFmtId="0" fontId="12" fillId="0" borderId="0" xfId="0" applyFont="1" applyAlignment="1">
      <alignment horizontal="right" vertical="center"/>
    </xf>
    <xf numFmtId="180" fontId="12" fillId="4" borderId="58" xfId="1" applyNumberFormat="1" applyFont="1" applyFill="1" applyBorder="1" applyAlignment="1">
      <alignment vertical="center" shrinkToFit="1"/>
    </xf>
    <xf numFmtId="180" fontId="12" fillId="4" borderId="60" xfId="1" applyNumberFormat="1" applyFont="1" applyFill="1" applyBorder="1" applyAlignment="1">
      <alignment vertical="center" shrinkToFit="1"/>
    </xf>
    <xf numFmtId="180" fontId="12" fillId="4" borderId="58" xfId="1" applyNumberFormat="1" applyFont="1" applyFill="1" applyBorder="1" applyAlignment="1">
      <alignment horizontal="right" vertical="center" shrinkToFit="1"/>
    </xf>
    <xf numFmtId="180" fontId="12" fillId="0" borderId="0" xfId="0" applyNumberFormat="1" applyFont="1">
      <alignment vertical="center"/>
    </xf>
    <xf numFmtId="180" fontId="12" fillId="4" borderId="11" xfId="1" applyNumberFormat="1" applyFont="1" applyFill="1" applyBorder="1" applyAlignment="1">
      <alignment vertical="center" shrinkToFit="1"/>
    </xf>
    <xf numFmtId="38" fontId="12" fillId="0" borderId="58" xfId="1" applyFont="1" applyFill="1" applyBorder="1" applyAlignment="1">
      <alignment vertical="center" shrinkToFit="1"/>
    </xf>
    <xf numFmtId="180" fontId="12" fillId="0" borderId="58" xfId="1" applyNumberFormat="1" applyFont="1" applyFill="1" applyBorder="1" applyAlignment="1">
      <alignment horizontal="right" vertical="center" shrinkToFit="1"/>
    </xf>
    <xf numFmtId="0" fontId="4" fillId="0" borderId="0" xfId="0" applyFont="1" applyAlignment="1">
      <alignment horizontal="left" vertical="top"/>
    </xf>
    <xf numFmtId="38" fontId="12" fillId="0" borderId="37" xfId="1" applyFont="1" applyBorder="1" applyAlignment="1">
      <alignment vertical="center" shrinkToFit="1"/>
    </xf>
    <xf numFmtId="0" fontId="23" fillId="0" borderId="4" xfId="0" applyFont="1" applyBorder="1" applyAlignment="1">
      <alignment horizontal="center" vertical="center" shrinkToFit="1"/>
    </xf>
    <xf numFmtId="0" fontId="23" fillId="0" borderId="10" xfId="0" applyFont="1" applyBorder="1" applyAlignment="1">
      <alignment horizontal="center" vertical="center" shrinkToFit="1"/>
    </xf>
    <xf numFmtId="0" fontId="12" fillId="0" borderId="37" xfId="1" applyNumberFormat="1" applyFont="1" applyFill="1" applyBorder="1" applyAlignment="1">
      <alignment horizontal="center" vertical="center" shrinkToFit="1"/>
    </xf>
    <xf numFmtId="0" fontId="12" fillId="3" borderId="37" xfId="1" applyNumberFormat="1" applyFont="1" applyFill="1" applyBorder="1" applyAlignment="1">
      <alignment horizontal="right" vertical="center" shrinkToFit="1"/>
    </xf>
    <xf numFmtId="0" fontId="4" fillId="0" borderId="0" xfId="0" applyFont="1" applyAlignment="1">
      <alignment horizontal="right" vertical="center"/>
    </xf>
    <xf numFmtId="38" fontId="14" fillId="0" borderId="33" xfId="1" applyFont="1" applyBorder="1" applyAlignment="1">
      <alignment horizontal="center" vertical="center" shrinkToFit="1"/>
    </xf>
    <xf numFmtId="38" fontId="14" fillId="0" borderId="34" xfId="1" applyFont="1" applyBorder="1" applyAlignment="1">
      <alignment horizontal="center" vertical="center" shrinkToFit="1"/>
    </xf>
    <xf numFmtId="0" fontId="12" fillId="3" borderId="38" xfId="1" applyNumberFormat="1" applyFont="1" applyFill="1" applyBorder="1" applyAlignment="1">
      <alignment horizontal="center" vertical="center" shrinkToFit="1"/>
    </xf>
    <xf numFmtId="0" fontId="12" fillId="3" borderId="39" xfId="1" applyNumberFormat="1" applyFont="1" applyFill="1" applyBorder="1" applyAlignment="1">
      <alignment horizontal="center" vertical="center" shrinkToFit="1"/>
    </xf>
    <xf numFmtId="49" fontId="12" fillId="3" borderId="38" xfId="1" applyNumberFormat="1" applyFont="1" applyFill="1" applyBorder="1" applyAlignment="1">
      <alignment horizontal="center" vertical="center" shrinkToFit="1"/>
    </xf>
    <xf numFmtId="49" fontId="12" fillId="3" borderId="39" xfId="1" applyNumberFormat="1" applyFont="1" applyFill="1" applyBorder="1" applyAlignment="1">
      <alignment horizontal="center" vertical="center" shrinkToFit="1"/>
    </xf>
    <xf numFmtId="0" fontId="4" fillId="0" borderId="4" xfId="0" applyFont="1" applyBorder="1" applyAlignment="1">
      <alignment horizontal="center" vertical="center"/>
    </xf>
    <xf numFmtId="0" fontId="4" fillId="0" borderId="0" xfId="0" applyFont="1" applyAlignment="1"/>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4" fillId="0" borderId="2" xfId="0" applyFont="1" applyBorder="1" applyAlignment="1">
      <alignment horizontal="center" vertical="center"/>
    </xf>
    <xf numFmtId="0" fontId="4" fillId="3" borderId="30" xfId="0" applyFont="1" applyFill="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177" fontId="4" fillId="3" borderId="79" xfId="0" applyNumberFormat="1" applyFont="1" applyFill="1" applyBorder="1" applyAlignment="1">
      <alignment horizontal="left" vertical="center" wrapText="1"/>
    </xf>
    <xf numFmtId="177" fontId="4" fillId="3" borderId="80" xfId="0" applyNumberFormat="1" applyFont="1" applyFill="1" applyBorder="1" applyAlignment="1">
      <alignment horizontal="left" vertical="center" wrapText="1"/>
    </xf>
    <xf numFmtId="0" fontId="0" fillId="0" borderId="80" xfId="0" applyBorder="1" applyAlignment="1">
      <alignment horizontal="left" vertical="center" wrapText="1"/>
    </xf>
    <xf numFmtId="0" fontId="0" fillId="0" borderId="81" xfId="0" applyBorder="1" applyAlignment="1">
      <alignment horizontal="left" vertical="center" wrapText="1"/>
    </xf>
    <xf numFmtId="177" fontId="4" fillId="3" borderId="20" xfId="0" applyNumberFormat="1" applyFont="1" applyFill="1" applyBorder="1" applyAlignment="1">
      <alignment horizontal="left" vertical="center" wrapText="1"/>
    </xf>
    <xf numFmtId="177" fontId="4" fillId="3" borderId="24" xfId="0" applyNumberFormat="1" applyFont="1" applyFill="1" applyBorder="1" applyAlignment="1">
      <alignment horizontal="left" vertical="center" wrapText="1"/>
    </xf>
    <xf numFmtId="0" fontId="0" fillId="0" borderId="24" xfId="0" applyBorder="1" applyAlignment="1">
      <alignment horizontal="left" vertical="center" wrapText="1"/>
    </xf>
    <xf numFmtId="0" fontId="0" fillId="0" borderId="21" xfId="0" applyBorder="1" applyAlignment="1">
      <alignment horizontal="left" vertical="center" wrapText="1"/>
    </xf>
    <xf numFmtId="0" fontId="4" fillId="3" borderId="19" xfId="0" applyFont="1" applyFill="1" applyBorder="1" applyAlignment="1">
      <alignment horizontal="left" vertical="center" wrapText="1"/>
    </xf>
    <xf numFmtId="0" fontId="0" fillId="0" borderId="82" xfId="0" applyBorder="1" applyAlignment="1">
      <alignment horizontal="left" vertical="center" wrapText="1"/>
    </xf>
    <xf numFmtId="0" fontId="0" fillId="0" borderId="83" xfId="0" applyBorder="1" applyAlignment="1">
      <alignment horizontal="left" vertical="center" wrapText="1"/>
    </xf>
    <xf numFmtId="0" fontId="4" fillId="3" borderId="20"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4" fillId="3" borderId="18" xfId="0" applyFont="1" applyFill="1"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3" borderId="25" xfId="0" applyFont="1" applyFill="1"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3" borderId="0" xfId="0" applyFont="1" applyFill="1" applyAlignment="1">
      <alignment horizontal="left" vertical="center"/>
    </xf>
    <xf numFmtId="0" fontId="17" fillId="0" borderId="0" xfId="0" applyFont="1" applyAlignment="1">
      <alignment horizontal="left"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4" fillId="0" borderId="10" xfId="0" applyFont="1" applyBorder="1" applyAlignment="1">
      <alignment horizontal="center" vertical="center" shrinkToFit="1"/>
    </xf>
    <xf numFmtId="0" fontId="0" fillId="0" borderId="12" xfId="0" applyBorder="1" applyAlignment="1">
      <alignment vertical="center" shrinkToFit="1"/>
    </xf>
    <xf numFmtId="181" fontId="4" fillId="3" borderId="10" xfId="0" applyNumberFormat="1" applyFont="1" applyFill="1" applyBorder="1" applyAlignment="1">
      <alignment horizontal="center" vertical="center" shrinkToFit="1"/>
    </xf>
    <xf numFmtId="181" fontId="0" fillId="0" borderId="11" xfId="0" applyNumberFormat="1" applyBorder="1" applyAlignment="1">
      <alignment horizontal="center" vertical="center" shrinkToFit="1"/>
    </xf>
    <xf numFmtId="181" fontId="4" fillId="3" borderId="11" xfId="0" applyNumberFormat="1" applyFont="1" applyFill="1" applyBorder="1" applyAlignment="1">
      <alignment horizontal="center" vertical="center" shrinkToFit="1"/>
    </xf>
    <xf numFmtId="0" fontId="17"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23" fillId="0" borderId="0" xfId="0" applyFont="1" applyAlignment="1">
      <alignment vertical="center" wrapText="1"/>
    </xf>
    <xf numFmtId="0" fontId="4" fillId="0" borderId="0" xfId="0" applyFont="1" applyAlignment="1">
      <alignment horizontal="left" vertical="center"/>
    </xf>
    <xf numFmtId="0" fontId="23" fillId="0" borderId="0" xfId="0" applyFont="1" applyAlignment="1">
      <alignment horizontal="left" vertical="center" wrapText="1"/>
    </xf>
    <xf numFmtId="0" fontId="24" fillId="0" borderId="0" xfId="0" applyFont="1" applyAlignment="1">
      <alignment horizontal="left" vertical="center" wrapText="1"/>
    </xf>
    <xf numFmtId="0" fontId="23" fillId="0" borderId="0" xfId="0" applyFont="1" applyAlignment="1">
      <alignment horizontal="left" vertical="top" wrapText="1"/>
    </xf>
    <xf numFmtId="0" fontId="24" fillId="0" borderId="0" xfId="0" applyFont="1" applyAlignment="1">
      <alignment horizontal="left" vertical="top" wrapText="1"/>
    </xf>
    <xf numFmtId="0" fontId="4" fillId="0" borderId="0" xfId="0" applyFont="1" applyAlignment="1">
      <alignment horizontal="justify" vertical="center" wrapText="1"/>
    </xf>
    <xf numFmtId="0" fontId="0" fillId="0" borderId="0" xfId="0">
      <alignment vertical="center"/>
    </xf>
    <xf numFmtId="0" fontId="4" fillId="3" borderId="1"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0" xfId="0" applyFont="1" applyFill="1" applyAlignment="1">
      <alignment horizontal="left" vertical="center" wrapText="1"/>
    </xf>
    <xf numFmtId="0" fontId="6" fillId="3" borderId="0" xfId="0" applyFont="1" applyFill="1" applyAlignment="1">
      <alignment horizontal="center" vertical="center"/>
    </xf>
    <xf numFmtId="0" fontId="6" fillId="0" borderId="0" xfId="0" applyFont="1" applyAlignment="1">
      <alignment horizontal="right" vertical="center"/>
    </xf>
    <xf numFmtId="176" fontId="7" fillId="3" borderId="0" xfId="0" applyNumberFormat="1" applyFont="1" applyFill="1" applyAlignment="1">
      <alignment horizontal="center" vertical="center"/>
    </xf>
    <xf numFmtId="0" fontId="7" fillId="0" borderId="0" xfId="0" applyFont="1" applyAlignment="1">
      <alignment horizontal="left" vertical="center" wrapText="1"/>
    </xf>
    <xf numFmtId="177" fontId="4" fillId="2" borderId="0" xfId="0" applyNumberFormat="1" applyFont="1" applyFill="1" applyAlignment="1">
      <alignment horizontal="center" vertical="center"/>
    </xf>
    <xf numFmtId="38" fontId="12" fillId="3" borderId="59" xfId="1" applyFont="1" applyFill="1" applyBorder="1" applyAlignment="1">
      <alignment horizontal="right" vertical="center" shrinkToFit="1"/>
    </xf>
    <xf numFmtId="38" fontId="12" fillId="3" borderId="11" xfId="1" applyFont="1" applyFill="1" applyBorder="1" applyAlignment="1">
      <alignment horizontal="right" vertical="center" shrinkToFit="1"/>
    </xf>
    <xf numFmtId="38" fontId="12" fillId="3" borderId="58" xfId="1" applyFont="1" applyFill="1" applyBorder="1" applyAlignment="1">
      <alignment horizontal="right" vertical="center" shrinkToFit="1"/>
    </xf>
    <xf numFmtId="38" fontId="12" fillId="0" borderId="59" xfId="1" applyFont="1" applyBorder="1" applyAlignment="1">
      <alignment horizontal="left" vertical="center"/>
    </xf>
    <xf numFmtId="38" fontId="12" fillId="0" borderId="11" xfId="1" applyFont="1" applyBorder="1" applyAlignment="1">
      <alignment horizontal="left" vertical="center"/>
    </xf>
    <xf numFmtId="38" fontId="12" fillId="0" borderId="58" xfId="1" applyFont="1" applyBorder="1" applyAlignment="1">
      <alignment horizontal="left" vertical="center"/>
    </xf>
    <xf numFmtId="38" fontId="12" fillId="4" borderId="59" xfId="1" applyFont="1" applyFill="1" applyBorder="1" applyAlignment="1">
      <alignment horizontal="right" vertical="center" shrinkToFit="1"/>
    </xf>
    <xf numFmtId="38" fontId="12" fillId="4" borderId="11" xfId="1" applyFont="1" applyFill="1" applyBorder="1" applyAlignment="1">
      <alignment horizontal="right" vertical="center" shrinkToFit="1"/>
    </xf>
    <xf numFmtId="38" fontId="12" fillId="4" borderId="58" xfId="1" applyFont="1" applyFill="1" applyBorder="1" applyAlignment="1">
      <alignment horizontal="right" vertical="center" shrinkToFit="1"/>
    </xf>
    <xf numFmtId="38" fontId="12" fillId="3" borderId="35" xfId="1" applyFont="1" applyFill="1" applyBorder="1" applyAlignment="1">
      <alignment horizontal="left" vertical="top" shrinkToFit="1"/>
    </xf>
    <xf numFmtId="38" fontId="12" fillId="3" borderId="69" xfId="1" applyFont="1" applyFill="1" applyBorder="1" applyAlignment="1">
      <alignment horizontal="left" vertical="top" shrinkToFit="1"/>
    </xf>
    <xf numFmtId="38" fontId="12" fillId="3" borderId="36" xfId="1" applyFont="1" applyFill="1" applyBorder="1" applyAlignment="1">
      <alignment horizontal="left" vertical="top" shrinkToFit="1"/>
    </xf>
    <xf numFmtId="38" fontId="12" fillId="0" borderId="37" xfId="1" applyFont="1" applyBorder="1" applyAlignment="1">
      <alignment horizontal="left" vertical="center" indent="2"/>
    </xf>
    <xf numFmtId="38" fontId="12" fillId="0" borderId="35" xfId="1" applyFont="1" applyBorder="1" applyAlignment="1">
      <alignment horizontal="left" vertical="top" shrinkToFit="1"/>
    </xf>
    <xf numFmtId="38" fontId="12" fillId="0" borderId="69" xfId="1" applyFont="1" applyBorder="1" applyAlignment="1">
      <alignment horizontal="left" vertical="top" shrinkToFit="1"/>
    </xf>
    <xf numFmtId="38" fontId="12" fillId="0" borderId="36" xfId="1" applyFont="1" applyBorder="1" applyAlignment="1">
      <alignment horizontal="left" vertical="top" shrinkToFit="1"/>
    </xf>
    <xf numFmtId="0" fontId="15" fillId="3" borderId="59" xfId="1" applyNumberFormat="1" applyFont="1" applyFill="1" applyBorder="1" applyAlignment="1">
      <alignment horizontal="center" vertical="center" shrinkToFit="1"/>
    </xf>
    <xf numFmtId="0" fontId="15" fillId="3" borderId="11" xfId="1" applyNumberFormat="1" applyFont="1" applyFill="1" applyBorder="1" applyAlignment="1">
      <alignment horizontal="center" vertical="center" shrinkToFit="1"/>
    </xf>
    <xf numFmtId="0" fontId="15" fillId="3" borderId="58" xfId="1" applyNumberFormat="1" applyFont="1" applyFill="1" applyBorder="1" applyAlignment="1">
      <alignment horizontal="center" vertical="center" shrinkToFit="1"/>
    </xf>
    <xf numFmtId="38" fontId="12" fillId="4" borderId="46" xfId="1" applyFont="1" applyFill="1" applyBorder="1" applyAlignment="1">
      <alignment horizontal="right" vertical="center" shrinkToFit="1"/>
    </xf>
    <xf numFmtId="38" fontId="12" fillId="4" borderId="47" xfId="1" applyFont="1" applyFill="1" applyBorder="1" applyAlignment="1">
      <alignment horizontal="right" vertical="center" shrinkToFit="1"/>
    </xf>
    <xf numFmtId="38" fontId="12" fillId="4" borderId="48" xfId="1" applyFont="1" applyFill="1" applyBorder="1" applyAlignment="1">
      <alignment horizontal="right" vertical="center" shrinkToFit="1"/>
    </xf>
    <xf numFmtId="38" fontId="22" fillId="0" borderId="35" xfId="1" applyFont="1" applyBorder="1" applyAlignment="1">
      <alignment horizontal="center" vertical="center"/>
    </xf>
    <xf numFmtId="38" fontId="22" fillId="0" borderId="69" xfId="1" applyFont="1" applyBorder="1" applyAlignment="1">
      <alignment horizontal="center" vertical="center"/>
    </xf>
    <xf numFmtId="38" fontId="22" fillId="0" borderId="36" xfId="1" applyFont="1" applyBorder="1" applyAlignment="1">
      <alignment horizontal="center" vertical="center"/>
    </xf>
    <xf numFmtId="38" fontId="12" fillId="0" borderId="46" xfId="1" applyFont="1" applyBorder="1" applyAlignment="1">
      <alignment horizontal="left" vertical="center" indent="2"/>
    </xf>
    <xf numFmtId="38" fontId="12" fillId="0" borderId="47" xfId="1" applyFont="1" applyBorder="1" applyAlignment="1">
      <alignment horizontal="left" vertical="center" indent="2"/>
    </xf>
    <xf numFmtId="38" fontId="12" fillId="0" borderId="48" xfId="1" applyFont="1" applyBorder="1" applyAlignment="1">
      <alignment horizontal="left" vertical="center" indent="2"/>
    </xf>
    <xf numFmtId="38" fontId="12" fillId="0" borderId="59" xfId="1" applyFont="1" applyFill="1" applyBorder="1" applyAlignment="1">
      <alignment horizontal="right" vertical="center" shrinkToFit="1"/>
    </xf>
    <xf numFmtId="38" fontId="12" fillId="0" borderId="11" xfId="1" applyFont="1" applyFill="1" applyBorder="1" applyAlignment="1">
      <alignment horizontal="right" vertical="center" shrinkToFit="1"/>
    </xf>
    <xf numFmtId="38" fontId="12" fillId="0" borderId="58" xfId="1" applyFont="1" applyFill="1" applyBorder="1" applyAlignment="1">
      <alignment horizontal="right" vertical="center" shrinkToFit="1"/>
    </xf>
    <xf numFmtId="38" fontId="12" fillId="0" borderId="55" xfId="1" applyFont="1" applyBorder="1" applyAlignment="1">
      <alignment horizontal="center" vertical="center"/>
    </xf>
    <xf numFmtId="38" fontId="12" fillId="0" borderId="6" xfId="1" applyFont="1" applyBorder="1" applyAlignment="1">
      <alignment horizontal="center" vertical="center"/>
    </xf>
    <xf numFmtId="38" fontId="12" fillId="0" borderId="67" xfId="1" applyFont="1" applyBorder="1" applyAlignment="1">
      <alignment horizontal="center" vertical="center"/>
    </xf>
    <xf numFmtId="38" fontId="12" fillId="0" borderId="14" xfId="1" applyFont="1" applyBorder="1" applyAlignment="1">
      <alignment horizontal="center" vertical="center"/>
    </xf>
    <xf numFmtId="38" fontId="12" fillId="0" borderId="52" xfId="1" applyFont="1" applyBorder="1" applyAlignment="1">
      <alignment horizontal="center" vertical="center"/>
    </xf>
    <xf numFmtId="38" fontId="12" fillId="0" borderId="7" xfId="1" applyFont="1" applyBorder="1" applyAlignment="1">
      <alignment horizontal="center" vertical="center"/>
    </xf>
    <xf numFmtId="180" fontId="12" fillId="4" borderId="61" xfId="1" applyNumberFormat="1" applyFont="1" applyFill="1" applyBorder="1" applyAlignment="1">
      <alignment horizontal="center" vertical="center" shrinkToFit="1"/>
    </xf>
    <xf numFmtId="180" fontId="12" fillId="4" borderId="62" xfId="1" applyNumberFormat="1" applyFont="1" applyFill="1" applyBorder="1" applyAlignment="1">
      <alignment horizontal="center" vertical="center" shrinkToFit="1"/>
    </xf>
    <xf numFmtId="180" fontId="12" fillId="4" borderId="64" xfId="1" applyNumberFormat="1" applyFont="1" applyFill="1" applyBorder="1" applyAlignment="1">
      <alignment horizontal="center" vertical="center" shrinkToFit="1"/>
    </xf>
    <xf numFmtId="180" fontId="12" fillId="4" borderId="65" xfId="1" applyNumberFormat="1" applyFont="1" applyFill="1" applyBorder="1" applyAlignment="1">
      <alignment horizontal="center" vertical="center" shrinkToFit="1"/>
    </xf>
    <xf numFmtId="38" fontId="12" fillId="0" borderId="55" xfId="1" applyFont="1" applyBorder="1" applyAlignment="1">
      <alignment horizontal="left" vertical="center" indent="2"/>
    </xf>
    <xf numFmtId="38" fontId="12" fillId="0" borderId="8" xfId="1" applyFont="1" applyBorder="1" applyAlignment="1">
      <alignment horizontal="left" vertical="center" indent="2"/>
    </xf>
    <xf numFmtId="38" fontId="12" fillId="0" borderId="56" xfId="1" applyFont="1" applyBorder="1" applyAlignment="1">
      <alignment horizontal="left" vertical="center" indent="2"/>
    </xf>
    <xf numFmtId="38" fontId="12" fillId="0" borderId="59" xfId="1" applyFont="1" applyBorder="1" applyAlignment="1">
      <alignment horizontal="center" vertical="center"/>
    </xf>
    <xf numFmtId="38" fontId="12" fillId="0" borderId="11" xfId="1" applyFont="1" applyBorder="1" applyAlignment="1">
      <alignment horizontal="center" vertical="center"/>
    </xf>
    <xf numFmtId="38" fontId="15" fillId="4" borderId="59" xfId="1" applyFont="1" applyFill="1" applyBorder="1" applyAlignment="1">
      <alignment horizontal="right" vertical="center" shrinkToFit="1"/>
    </xf>
    <xf numFmtId="38" fontId="15" fillId="4" borderId="11" xfId="1" applyFont="1" applyFill="1" applyBorder="1" applyAlignment="1">
      <alignment horizontal="right" vertical="center" shrinkToFit="1"/>
    </xf>
    <xf numFmtId="38" fontId="15" fillId="4" borderId="58" xfId="1" applyFont="1" applyFill="1" applyBorder="1" applyAlignment="1">
      <alignment horizontal="right" vertical="center" shrinkToFit="1"/>
    </xf>
    <xf numFmtId="180" fontId="12" fillId="0" borderId="59" xfId="1" applyNumberFormat="1" applyFont="1" applyBorder="1" applyAlignment="1">
      <alignment horizontal="left" vertical="center" indent="2"/>
    </xf>
    <xf numFmtId="180" fontId="12" fillId="0" borderId="11" xfId="1" applyNumberFormat="1" applyFont="1" applyBorder="1" applyAlignment="1">
      <alignment horizontal="left" vertical="center" indent="2"/>
    </xf>
    <xf numFmtId="180" fontId="12" fillId="0" borderId="58" xfId="1" applyNumberFormat="1" applyFont="1" applyBorder="1" applyAlignment="1">
      <alignment horizontal="left" vertical="center" indent="2"/>
    </xf>
    <xf numFmtId="180" fontId="12" fillId="4" borderId="63" xfId="1" applyNumberFormat="1" applyFont="1" applyFill="1" applyBorder="1" applyAlignment="1">
      <alignment horizontal="center" vertical="center" shrinkToFit="1"/>
    </xf>
    <xf numFmtId="180" fontId="12" fillId="4" borderId="66" xfId="1" applyNumberFormat="1" applyFont="1" applyFill="1" applyBorder="1" applyAlignment="1">
      <alignment horizontal="center" vertical="center" shrinkToFit="1"/>
    </xf>
    <xf numFmtId="38" fontId="12" fillId="3" borderId="46" xfId="1" applyFont="1" applyFill="1" applyBorder="1" applyAlignment="1">
      <alignment horizontal="center" vertical="center" shrinkToFit="1"/>
    </xf>
    <xf numFmtId="38" fontId="12" fillId="3" borderId="47" xfId="1" applyFont="1" applyFill="1" applyBorder="1" applyAlignment="1">
      <alignment horizontal="center" vertical="center" shrinkToFit="1"/>
    </xf>
    <xf numFmtId="38" fontId="12" fillId="3" borderId="48" xfId="1" applyFont="1" applyFill="1" applyBorder="1" applyAlignment="1">
      <alignment horizontal="center" vertical="center" shrinkToFit="1"/>
    </xf>
    <xf numFmtId="38" fontId="12" fillId="0" borderId="52" xfId="1" applyFont="1" applyBorder="1" applyAlignment="1">
      <alignment horizontal="left" vertical="center" indent="2"/>
    </xf>
    <xf numFmtId="38" fontId="12" fillId="0" borderId="9" xfId="1" applyFont="1" applyBorder="1" applyAlignment="1">
      <alignment horizontal="left" vertical="center" indent="2"/>
    </xf>
    <xf numFmtId="38" fontId="12" fillId="0" borderId="53" xfId="1" applyFont="1" applyBorder="1" applyAlignment="1">
      <alignment horizontal="left" vertical="center" indent="2"/>
    </xf>
    <xf numFmtId="38" fontId="22" fillId="0" borderId="57" xfId="1" applyFont="1" applyBorder="1" applyAlignment="1">
      <alignment horizontal="center" vertical="center" textRotation="255"/>
    </xf>
    <xf numFmtId="38" fontId="12" fillId="0" borderId="1" xfId="1" applyFont="1" applyBorder="1" applyAlignment="1">
      <alignment horizontal="left" vertical="center" indent="1"/>
    </xf>
    <xf numFmtId="38" fontId="12" fillId="0" borderId="56" xfId="1" applyFont="1" applyBorder="1" applyAlignment="1">
      <alignment horizontal="left" vertical="center" indent="1"/>
    </xf>
    <xf numFmtId="38" fontId="12" fillId="0" borderId="40" xfId="1" applyFont="1" applyBorder="1" applyAlignment="1">
      <alignment horizontal="center" vertical="center"/>
    </xf>
    <xf numFmtId="38" fontId="12" fillId="0" borderId="41" xfId="1" applyFont="1" applyBorder="1" applyAlignment="1">
      <alignment horizontal="center" vertical="center"/>
    </xf>
    <xf numFmtId="38" fontId="12" fillId="0" borderId="42" xfId="1" applyFont="1" applyBorder="1" applyAlignment="1">
      <alignment horizontal="center" vertical="center"/>
    </xf>
    <xf numFmtId="38" fontId="12" fillId="4" borderId="40" xfId="1" applyFont="1" applyFill="1" applyBorder="1" applyAlignment="1">
      <alignment horizontal="center" vertical="center"/>
    </xf>
    <xf numFmtId="38" fontId="12" fillId="4" borderId="41" xfId="1" applyFont="1" applyFill="1" applyBorder="1" applyAlignment="1">
      <alignment horizontal="center" vertical="center"/>
    </xf>
    <xf numFmtId="38" fontId="12" fillId="4" borderId="42" xfId="1" applyFont="1" applyFill="1" applyBorder="1" applyAlignment="1">
      <alignment horizontal="center" vertical="center"/>
    </xf>
    <xf numFmtId="0" fontId="12" fillId="3" borderId="46" xfId="1" applyNumberFormat="1" applyFont="1" applyFill="1" applyBorder="1" applyAlignment="1">
      <alignment horizontal="center" vertical="center" shrinkToFit="1"/>
    </xf>
    <xf numFmtId="0" fontId="12" fillId="3" borderId="47" xfId="1" applyNumberFormat="1" applyFont="1" applyFill="1" applyBorder="1" applyAlignment="1">
      <alignment horizontal="center" vertical="center" shrinkToFit="1"/>
    </xf>
    <xf numFmtId="0" fontId="12" fillId="3" borderId="48" xfId="1" applyNumberFormat="1" applyFont="1" applyFill="1" applyBorder="1" applyAlignment="1">
      <alignment horizontal="center" vertical="center" shrinkToFit="1"/>
    </xf>
    <xf numFmtId="38" fontId="12" fillId="0" borderId="40" xfId="1" applyFont="1" applyBorder="1" applyAlignment="1">
      <alignment horizontal="left" vertical="center" indent="2"/>
    </xf>
    <xf numFmtId="38" fontId="12" fillId="0" borderId="41" xfId="1" applyFont="1" applyBorder="1" applyAlignment="1">
      <alignment horizontal="left" vertical="center" indent="2"/>
    </xf>
    <xf numFmtId="38" fontId="12" fillId="0" borderId="42" xfId="1" applyFont="1" applyBorder="1" applyAlignment="1">
      <alignment horizontal="left" vertical="center" indent="2"/>
    </xf>
    <xf numFmtId="38" fontId="12" fillId="0" borderId="43" xfId="1" applyFont="1" applyBorder="1" applyAlignment="1">
      <alignment horizontal="center" vertical="center" wrapText="1"/>
    </xf>
    <xf numFmtId="38" fontId="12" fillId="0" borderId="44" xfId="1" applyFont="1" applyBorder="1" applyAlignment="1">
      <alignment horizontal="center" vertical="center"/>
    </xf>
    <xf numFmtId="38" fontId="12" fillId="0" borderId="45" xfId="1" applyFont="1" applyBorder="1" applyAlignment="1">
      <alignment horizontal="center" vertical="center"/>
    </xf>
    <xf numFmtId="38" fontId="12" fillId="0" borderId="49" xfId="1" applyFont="1" applyBorder="1" applyAlignment="1">
      <alignment horizontal="center" vertical="center"/>
    </xf>
    <xf numFmtId="38" fontId="12" fillId="0" borderId="50" xfId="1" applyFont="1" applyBorder="1" applyAlignment="1">
      <alignment horizontal="center" vertical="center"/>
    </xf>
    <xf numFmtId="38" fontId="12" fillId="0" borderId="51" xfId="1" applyFont="1" applyBorder="1" applyAlignment="1">
      <alignment horizontal="center" vertical="center"/>
    </xf>
    <xf numFmtId="38" fontId="12" fillId="0" borderId="43" xfId="1" applyFont="1" applyBorder="1" applyAlignment="1">
      <alignment horizontal="center" vertical="center"/>
    </xf>
    <xf numFmtId="38" fontId="12" fillId="0" borderId="0" xfId="1" applyFont="1" applyAlignment="1">
      <alignment horizontal="right" vertical="center"/>
    </xf>
    <xf numFmtId="38" fontId="13" fillId="0" borderId="0" xfId="1" applyFont="1" applyAlignment="1">
      <alignment horizontal="distributed" vertical="center" indent="20"/>
    </xf>
    <xf numFmtId="38" fontId="12" fillId="0" borderId="0" xfId="1" applyFont="1" applyAlignment="1">
      <alignment horizontal="distributed" vertical="center" indent="3"/>
    </xf>
    <xf numFmtId="38" fontId="12" fillId="0" borderId="35" xfId="1" applyFont="1" applyBorder="1" applyAlignment="1">
      <alignment horizontal="left" vertical="center" shrinkToFit="1"/>
    </xf>
    <xf numFmtId="0" fontId="0" fillId="0" borderId="36" xfId="0" applyBorder="1" applyAlignment="1">
      <alignment vertical="center" shrinkToFit="1"/>
    </xf>
    <xf numFmtId="38" fontId="23" fillId="2" borderId="10" xfId="1" applyFont="1" applyFill="1" applyBorder="1" applyAlignment="1">
      <alignment vertical="center" wrapText="1"/>
    </xf>
    <xf numFmtId="0" fontId="24" fillId="2" borderId="12" xfId="0" applyFont="1" applyFill="1" applyBorder="1" applyAlignment="1">
      <alignment vertical="center" wrapText="1"/>
    </xf>
    <xf numFmtId="0" fontId="0" fillId="0" borderId="0" xfId="0" applyAlignment="1">
      <alignment horizontal="left" vertical="center" wrapText="1"/>
    </xf>
    <xf numFmtId="0" fontId="0" fillId="0" borderId="0" xfId="0" applyAlignment="1">
      <alignment vertical="center" wrapText="1"/>
    </xf>
    <xf numFmtId="0" fontId="23" fillId="2" borderId="10" xfId="0" applyFont="1" applyFill="1" applyBorder="1" applyAlignment="1">
      <alignment horizontal="center" vertical="center"/>
    </xf>
    <xf numFmtId="0" fontId="24" fillId="2" borderId="12" xfId="0" applyFont="1" applyFill="1" applyBorder="1" applyAlignment="1">
      <alignment horizontal="center" vertical="center"/>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right" vertical="center"/>
    </xf>
    <xf numFmtId="0" fontId="0" fillId="0" borderId="0" xfId="0" applyAlignment="1">
      <alignment horizontal="right" vertical="center"/>
    </xf>
    <xf numFmtId="0" fontId="4" fillId="0" borderId="3"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vertical="center" wrapText="1"/>
    </xf>
    <xf numFmtId="0" fontId="4" fillId="2" borderId="0" xfId="0" applyFont="1" applyFill="1" applyAlignment="1">
      <alignment vertical="center" wrapText="1"/>
    </xf>
    <xf numFmtId="0" fontId="4" fillId="0" borderId="5" xfId="0" applyFont="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2" fillId="0" borderId="0" xfId="0" applyFont="1" applyAlignment="1">
      <alignment horizontal="left" vertical="center" wrapText="1"/>
    </xf>
    <xf numFmtId="177" fontId="4" fillId="3" borderId="10" xfId="0" applyNumberFormat="1" applyFont="1" applyFill="1" applyBorder="1" applyAlignment="1">
      <alignment horizontal="center" vertical="center"/>
    </xf>
    <xf numFmtId="177" fontId="4" fillId="3" borderId="11" xfId="0" applyNumberFormat="1" applyFont="1" applyFill="1" applyBorder="1" applyAlignment="1">
      <alignment horizontal="center" vertical="center"/>
    </xf>
    <xf numFmtId="0" fontId="20" fillId="2" borderId="0" xfId="0" applyFont="1" applyFill="1" applyAlignment="1">
      <alignment vertical="center" wrapText="1"/>
    </xf>
    <xf numFmtId="0" fontId="0" fillId="2" borderId="0" xfId="0" applyFill="1" applyAlignment="1">
      <alignment vertical="center" wrapText="1"/>
    </xf>
    <xf numFmtId="0" fontId="0" fillId="0" borderId="12" xfId="0" applyBorder="1" applyAlignment="1">
      <alignment horizontal="center" vertical="center"/>
    </xf>
    <xf numFmtId="176" fontId="7" fillId="0" borderId="0" xfId="0" applyNumberFormat="1" applyFont="1" applyAlignment="1">
      <alignment horizontal="center" vertical="center"/>
    </xf>
    <xf numFmtId="176" fontId="7" fillId="0" borderId="0" xfId="0" applyNumberFormat="1" applyFont="1">
      <alignment vertical="center"/>
    </xf>
    <xf numFmtId="177" fontId="4" fillId="0" borderId="0" xfId="0" applyNumberFormat="1" applyFont="1" applyAlignment="1">
      <alignment horizontal="right" vertical="center"/>
    </xf>
    <xf numFmtId="0" fontId="4" fillId="0" borderId="8" xfId="0" applyFont="1" applyBorder="1" applyAlignment="1">
      <alignment horizontal="center" vertical="center"/>
    </xf>
    <xf numFmtId="0" fontId="9" fillId="0" borderId="0" xfId="0" applyFont="1" applyAlignment="1">
      <alignment horizontal="left" vertical="center" wrapText="1" indent="1"/>
    </xf>
    <xf numFmtId="0" fontId="4" fillId="3" borderId="10" xfId="0" applyFont="1" applyFill="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18" fillId="0" borderId="4" xfId="0" applyFont="1" applyBorder="1" applyAlignment="1">
      <alignment horizontal="left" vertical="center"/>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18" fillId="0" borderId="10" xfId="0" applyFont="1" applyBorder="1" applyAlignment="1">
      <alignment horizontal="right" vertical="center"/>
    </xf>
    <xf numFmtId="0" fontId="18" fillId="0" borderId="11" xfId="0" applyFont="1" applyBorder="1" applyAlignment="1">
      <alignment horizontal="right" vertical="center"/>
    </xf>
    <xf numFmtId="0" fontId="18" fillId="0" borderId="12" xfId="0" applyFont="1" applyBorder="1" applyAlignment="1">
      <alignment horizontal="right" vertical="center"/>
    </xf>
    <xf numFmtId="0" fontId="18" fillId="0" borderId="4" xfId="0" applyFont="1" applyBorder="1" applyAlignment="1">
      <alignment horizontal="right" vertical="center"/>
    </xf>
    <xf numFmtId="0" fontId="4" fillId="0" borderId="0" xfId="0" applyFont="1" applyAlignment="1">
      <alignment horizontal="left" vertical="top"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CFFFF"/>
      <color rgb="FF00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1007534</xdr:colOff>
      <xdr:row>0</xdr:row>
      <xdr:rowOff>152399</xdr:rowOff>
    </xdr:from>
    <xdr:to>
      <xdr:col>10</xdr:col>
      <xdr:colOff>152400</xdr:colOff>
      <xdr:row>4</xdr:row>
      <xdr:rowOff>59266</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394201" y="152399"/>
          <a:ext cx="2861732" cy="84666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絶対参照の参照元のため、赤枠の内側に行・列を挿入しないでください。</a:t>
          </a:r>
        </a:p>
      </xdr:txBody>
    </xdr:sp>
    <xdr:clientData/>
  </xdr:twoCellAnchor>
  <xdr:oneCellAnchor>
    <xdr:from>
      <xdr:col>12</xdr:col>
      <xdr:colOff>76200</xdr:colOff>
      <xdr:row>11</xdr:row>
      <xdr:rowOff>330200</xdr:rowOff>
    </xdr:from>
    <xdr:ext cx="2912533" cy="1320800"/>
    <xdr:sp macro="" textlink="">
      <xdr:nvSpPr>
        <xdr:cNvPr id="5" name="吹き出し: 角を丸めた四角形 4">
          <a:extLst>
            <a:ext uri="{FF2B5EF4-FFF2-40B4-BE49-F238E27FC236}">
              <a16:creationId xmlns:a16="http://schemas.microsoft.com/office/drawing/2014/main" id="{00000000-0008-0000-0000-000005000000}"/>
            </a:ext>
          </a:extLst>
        </xdr:cNvPr>
        <xdr:cNvSpPr/>
      </xdr:nvSpPr>
      <xdr:spPr>
        <a:xfrm>
          <a:off x="7848600" y="2743200"/>
          <a:ext cx="2912533" cy="13208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セルを結合していないのでテキストデータの貼り付けが可能。</a:t>
          </a:r>
        </a:p>
      </xdr:txBody>
    </xdr:sp>
    <xdr:clientData/>
  </xdr:oneCellAnchor>
  <xdr:oneCellAnchor>
    <xdr:from>
      <xdr:col>12</xdr:col>
      <xdr:colOff>84667</xdr:colOff>
      <xdr:row>19</xdr:row>
      <xdr:rowOff>201083</xdr:rowOff>
    </xdr:from>
    <xdr:ext cx="2912533" cy="698500"/>
    <xdr:sp macro="" textlink="">
      <xdr:nvSpPr>
        <xdr:cNvPr id="10" name="吹き出し: 角を丸めた四角形 9">
          <a:extLst>
            <a:ext uri="{FF2B5EF4-FFF2-40B4-BE49-F238E27FC236}">
              <a16:creationId xmlns:a16="http://schemas.microsoft.com/office/drawing/2014/main" id="{00000000-0008-0000-0000-00000A000000}"/>
            </a:ext>
          </a:extLst>
        </xdr:cNvPr>
        <xdr:cNvSpPr/>
      </xdr:nvSpPr>
      <xdr:spPr>
        <a:xfrm>
          <a:off x="7842250" y="5281083"/>
          <a:ext cx="2912533" cy="6985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西暦</a:t>
          </a:r>
          <a:r>
            <a:rPr kumimoji="1" lang="en-US" altLang="ja-JP" sz="1100" b="1">
              <a:solidFill>
                <a:srgbClr val="FF0000"/>
              </a:solidFill>
            </a:rPr>
            <a:t>(</a:t>
          </a:r>
          <a:r>
            <a:rPr kumimoji="1" lang="ja-JP" altLang="en-US" sz="1100" b="1">
              <a:solidFill>
                <a:srgbClr val="FF0000"/>
              </a:solidFill>
            </a:rPr>
            <a:t>例</a:t>
          </a:r>
          <a:r>
            <a:rPr kumimoji="1" lang="en-US" altLang="ja-JP" sz="1100" b="1">
              <a:solidFill>
                <a:srgbClr val="FF0000"/>
              </a:solidFill>
            </a:rPr>
            <a:t>:2023/4/1)</a:t>
          </a:r>
          <a:r>
            <a:rPr kumimoji="1" lang="ja-JP" altLang="en-US" sz="1100" b="1">
              <a:solidFill>
                <a:srgbClr val="FF0000"/>
              </a:solidFill>
            </a:rPr>
            <a:t>で入力すれば令和に変換して表示</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60113</xdr:colOff>
      <xdr:row>155</xdr:row>
      <xdr:rowOff>154094</xdr:rowOff>
    </xdr:from>
    <xdr:to>
      <xdr:col>0</xdr:col>
      <xdr:colOff>381846</xdr:colOff>
      <xdr:row>157</xdr:row>
      <xdr:rowOff>86361</xdr:rowOff>
    </xdr:to>
    <xdr:sp macro="" textlink="">
      <xdr:nvSpPr>
        <xdr:cNvPr id="2" name="フローチャート: 結合子 1">
          <a:extLst>
            <a:ext uri="{FF2B5EF4-FFF2-40B4-BE49-F238E27FC236}">
              <a16:creationId xmlns:a16="http://schemas.microsoft.com/office/drawing/2014/main" id="{00000000-0008-0000-0500-000002000000}"/>
            </a:ext>
          </a:extLst>
        </xdr:cNvPr>
        <xdr:cNvSpPr/>
      </xdr:nvSpPr>
      <xdr:spPr>
        <a:xfrm>
          <a:off x="60113" y="32600054"/>
          <a:ext cx="321733" cy="267547"/>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50800</xdr:colOff>
      <xdr:row>162</xdr:row>
      <xdr:rowOff>152401</xdr:rowOff>
    </xdr:from>
    <xdr:to>
      <xdr:col>0</xdr:col>
      <xdr:colOff>372533</xdr:colOff>
      <xdr:row>164</xdr:row>
      <xdr:rowOff>84667</xdr:rowOff>
    </xdr:to>
    <xdr:sp macro="" textlink="">
      <xdr:nvSpPr>
        <xdr:cNvPr id="4" name="フローチャート: 結合子 3">
          <a:extLst>
            <a:ext uri="{FF2B5EF4-FFF2-40B4-BE49-F238E27FC236}">
              <a16:creationId xmlns:a16="http://schemas.microsoft.com/office/drawing/2014/main" id="{00000000-0008-0000-0500-000004000000}"/>
            </a:ext>
          </a:extLst>
        </xdr:cNvPr>
        <xdr:cNvSpPr/>
      </xdr:nvSpPr>
      <xdr:spPr>
        <a:xfrm>
          <a:off x="50800" y="34484734"/>
          <a:ext cx="321733" cy="270933"/>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323850</xdr:colOff>
      <xdr:row>10</xdr:row>
      <xdr:rowOff>9525</xdr:rowOff>
    </xdr:from>
    <xdr:to>
      <xdr:col>3</xdr:col>
      <xdr:colOff>142875</xdr:colOff>
      <xdr:row>10</xdr:row>
      <xdr:rowOff>295275</xdr:rowOff>
    </xdr:to>
    <xdr:sp macro="" textlink="">
      <xdr:nvSpPr>
        <xdr:cNvPr id="6" name="CheckBox1" hidden="1">
          <a:extLst>
            <a:ext uri="{63B3BB69-23CF-44E3-9099-C40C66FF867C}">
              <a14:compatExt xmlns:a14="http://schemas.microsoft.com/office/drawing/2010/main" spid="_x0000_s3074"/>
            </a:ext>
            <a:ext uri="{FF2B5EF4-FFF2-40B4-BE49-F238E27FC236}">
              <a16:creationId xmlns:a16="http://schemas.microsoft.com/office/drawing/2014/main" id="{00000000-0008-0000-0500-000006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190500</xdr:colOff>
          <xdr:row>10</xdr:row>
          <xdr:rowOff>31750</xdr:rowOff>
        </xdr:from>
        <xdr:to>
          <xdr:col>3</xdr:col>
          <xdr:colOff>38100</xdr:colOff>
          <xdr:row>10</xdr:row>
          <xdr:rowOff>279400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1BEB9-F2AD-4933-9180-A4F34D8E7F9F}">
  <sheetPr>
    <tabColor rgb="FFFFC000"/>
    <pageSetUpPr fitToPage="1"/>
  </sheetPr>
  <dimension ref="A1:L25"/>
  <sheetViews>
    <sheetView showGridLines="0" zoomScale="90" zoomScaleNormal="90" workbookViewId="0">
      <selection activeCell="D7" sqref="D7:J7"/>
    </sheetView>
  </sheetViews>
  <sheetFormatPr defaultRowHeight="18" x14ac:dyDescent="0.55000000000000004"/>
  <cols>
    <col min="1" max="1" width="2.5" customWidth="1"/>
    <col min="2" max="2" width="13" style="23" customWidth="1"/>
    <col min="3" max="3" width="11.58203125" customWidth="1"/>
    <col min="4" max="4" width="17.08203125" customWidth="1"/>
    <col min="5" max="5" width="19.08203125" customWidth="1"/>
    <col min="6" max="10" width="5.83203125" customWidth="1"/>
    <col min="11" max="11" width="2.83203125" customWidth="1"/>
    <col min="12" max="12" width="5.83203125" customWidth="1"/>
  </cols>
  <sheetData>
    <row r="1" spans="1:12" x14ac:dyDescent="0.55000000000000004">
      <c r="A1" s="66"/>
      <c r="B1" s="67"/>
      <c r="C1" s="68"/>
      <c r="D1" s="68"/>
      <c r="E1" s="68"/>
      <c r="F1" s="68"/>
      <c r="G1" s="68"/>
      <c r="H1" s="68"/>
      <c r="I1" s="68"/>
      <c r="J1" s="68"/>
      <c r="K1" s="69"/>
    </row>
    <row r="2" spans="1:12" ht="20" x14ac:dyDescent="0.55000000000000004">
      <c r="A2" s="70"/>
      <c r="B2" s="64" t="s">
        <v>67</v>
      </c>
      <c r="E2" s="65"/>
      <c r="K2" s="71"/>
    </row>
    <row r="3" spans="1:12" x14ac:dyDescent="0.55000000000000004">
      <c r="A3" s="70"/>
      <c r="K3" s="71"/>
    </row>
    <row r="4" spans="1:12" x14ac:dyDescent="0.55000000000000004">
      <c r="A4" s="70"/>
      <c r="B4" s="18" t="s">
        <v>51</v>
      </c>
      <c r="C4" s="38" t="s">
        <v>57</v>
      </c>
      <c r="D4" s="30">
        <v>20</v>
      </c>
      <c r="E4" s="1"/>
      <c r="F4" s="1"/>
      <c r="G4" s="1"/>
      <c r="H4" s="1"/>
      <c r="I4" s="1"/>
      <c r="J4" s="1"/>
      <c r="K4" s="72"/>
      <c r="L4" s="1"/>
    </row>
    <row r="5" spans="1:12" ht="8.15" customHeight="1" x14ac:dyDescent="0.55000000000000004">
      <c r="A5" s="70"/>
      <c r="B5" s="19"/>
      <c r="C5" s="1"/>
      <c r="D5" s="26"/>
      <c r="E5" s="1"/>
      <c r="F5" s="1"/>
      <c r="G5" s="1"/>
      <c r="H5" s="1"/>
      <c r="I5" s="1"/>
      <c r="J5" s="1"/>
      <c r="K5" s="72"/>
      <c r="L5" s="1"/>
    </row>
    <row r="6" spans="1:12" x14ac:dyDescent="0.55000000000000004">
      <c r="A6" s="70"/>
      <c r="B6" s="20" t="s">
        <v>52</v>
      </c>
      <c r="C6" s="31" t="s">
        <v>7</v>
      </c>
      <c r="D6" s="162" t="s">
        <v>71</v>
      </c>
      <c r="E6" s="163"/>
      <c r="F6" s="163"/>
      <c r="G6" s="163"/>
      <c r="H6" s="163"/>
      <c r="I6" s="163"/>
      <c r="J6" s="164"/>
      <c r="K6" s="72"/>
      <c r="L6" s="1"/>
    </row>
    <row r="7" spans="1:12" x14ac:dyDescent="0.55000000000000004">
      <c r="A7" s="70"/>
      <c r="B7" s="21"/>
      <c r="C7" s="32" t="s">
        <v>8</v>
      </c>
      <c r="D7" s="165" t="s">
        <v>68</v>
      </c>
      <c r="E7" s="166"/>
      <c r="F7" s="166"/>
      <c r="G7" s="166"/>
      <c r="H7" s="166"/>
      <c r="I7" s="166"/>
      <c r="J7" s="167"/>
      <c r="K7" s="72"/>
      <c r="L7" s="1"/>
    </row>
    <row r="8" spans="1:12" x14ac:dyDescent="0.55000000000000004">
      <c r="A8" s="70"/>
      <c r="B8" s="21"/>
      <c r="C8" s="32" t="s">
        <v>9</v>
      </c>
      <c r="D8" s="165" t="s">
        <v>69</v>
      </c>
      <c r="E8" s="166"/>
      <c r="F8" s="166"/>
      <c r="G8" s="166"/>
      <c r="H8" s="166"/>
      <c r="I8" s="166"/>
      <c r="J8" s="167"/>
      <c r="K8" s="72"/>
      <c r="L8" s="1"/>
    </row>
    <row r="9" spans="1:12" x14ac:dyDescent="0.55000000000000004">
      <c r="A9" s="70"/>
      <c r="B9" s="22"/>
      <c r="C9" s="6" t="s">
        <v>10</v>
      </c>
      <c r="D9" s="147" t="s">
        <v>70</v>
      </c>
      <c r="E9" s="148"/>
      <c r="F9" s="148"/>
      <c r="G9" s="148"/>
      <c r="H9" s="148"/>
      <c r="I9" s="148"/>
      <c r="J9" s="149"/>
      <c r="K9" s="72"/>
      <c r="L9" s="1"/>
    </row>
    <row r="10" spans="1:12" x14ac:dyDescent="0.55000000000000004">
      <c r="A10" s="70"/>
      <c r="B10" s="19"/>
      <c r="C10" s="1"/>
      <c r="D10" s="1"/>
      <c r="E10" s="1"/>
      <c r="F10" s="1"/>
      <c r="G10" s="1"/>
      <c r="H10" s="1"/>
      <c r="I10" s="1"/>
      <c r="J10" s="1"/>
      <c r="K10" s="72"/>
      <c r="L10" s="1"/>
    </row>
    <row r="11" spans="1:12" x14ac:dyDescent="0.55000000000000004">
      <c r="A11" s="70"/>
      <c r="B11" s="20" t="s">
        <v>53</v>
      </c>
      <c r="C11" s="34" t="s">
        <v>50</v>
      </c>
      <c r="D11" s="37" t="s">
        <v>303</v>
      </c>
      <c r="E11" s="6"/>
      <c r="F11" s="7"/>
      <c r="G11" s="7"/>
      <c r="H11" s="7"/>
      <c r="I11" s="7"/>
      <c r="J11" s="7"/>
      <c r="K11" s="72"/>
      <c r="L11" s="1"/>
    </row>
    <row r="12" spans="1:12" ht="35.5" customHeight="1" x14ac:dyDescent="0.55000000000000004">
      <c r="A12" s="70"/>
      <c r="B12" s="21"/>
      <c r="C12" s="35" t="s">
        <v>54</v>
      </c>
      <c r="D12" s="168"/>
      <c r="E12" s="169"/>
      <c r="F12" s="169"/>
      <c r="G12" s="169"/>
      <c r="H12" s="169"/>
      <c r="I12" s="169"/>
      <c r="J12" s="170"/>
      <c r="K12" s="71"/>
    </row>
    <row r="13" spans="1:12" ht="35.5" customHeight="1" x14ac:dyDescent="0.55000000000000004">
      <c r="A13" s="70"/>
      <c r="B13" s="21"/>
      <c r="C13" s="36" t="s">
        <v>58</v>
      </c>
      <c r="D13" s="158"/>
      <c r="E13" s="159"/>
      <c r="F13" s="159"/>
      <c r="G13" s="159"/>
      <c r="H13" s="159"/>
      <c r="I13" s="159"/>
      <c r="J13" s="160"/>
      <c r="K13" s="71"/>
    </row>
    <row r="14" spans="1:12" ht="35.5" customHeight="1" x14ac:dyDescent="0.55000000000000004">
      <c r="A14" s="70"/>
      <c r="B14" s="22"/>
      <c r="C14" s="22" t="s">
        <v>55</v>
      </c>
      <c r="D14" s="161"/>
      <c r="E14" s="156"/>
      <c r="F14" s="156"/>
      <c r="G14" s="156"/>
      <c r="H14" s="156"/>
      <c r="I14" s="156"/>
      <c r="J14" s="157"/>
      <c r="K14" s="71"/>
    </row>
    <row r="15" spans="1:12" x14ac:dyDescent="0.55000000000000004">
      <c r="A15" s="70"/>
      <c r="B15" s="19"/>
      <c r="C15" s="1"/>
      <c r="D15" s="1"/>
      <c r="E15" s="1"/>
      <c r="F15" s="1"/>
      <c r="G15" s="1"/>
      <c r="H15" s="1"/>
      <c r="I15" s="1"/>
      <c r="J15" s="1"/>
      <c r="K15" s="72"/>
      <c r="L15" s="1"/>
    </row>
    <row r="16" spans="1:12" x14ac:dyDescent="0.55000000000000004">
      <c r="A16" s="70"/>
      <c r="B16" s="20" t="s">
        <v>56</v>
      </c>
      <c r="C16" s="31" t="s">
        <v>7</v>
      </c>
      <c r="D16" s="162" t="s">
        <v>71</v>
      </c>
      <c r="E16" s="163"/>
      <c r="F16" s="163"/>
      <c r="G16" s="163"/>
      <c r="H16" s="163"/>
      <c r="I16" s="163"/>
      <c r="J16" s="164"/>
      <c r="K16" s="72"/>
      <c r="L16" s="1"/>
    </row>
    <row r="17" spans="1:12" x14ac:dyDescent="0.55000000000000004">
      <c r="A17" s="70"/>
      <c r="B17" s="21"/>
      <c r="C17" s="32" t="s">
        <v>8</v>
      </c>
      <c r="D17" s="165" t="s">
        <v>144</v>
      </c>
      <c r="E17" s="166"/>
      <c r="F17" s="166"/>
      <c r="G17" s="166"/>
      <c r="H17" s="166"/>
      <c r="I17" s="166"/>
      <c r="J17" s="167"/>
      <c r="K17" s="72"/>
      <c r="L17" s="1"/>
    </row>
    <row r="18" spans="1:12" x14ac:dyDescent="0.55000000000000004">
      <c r="A18" s="70"/>
      <c r="B18" s="21"/>
      <c r="C18" s="32" t="s">
        <v>9</v>
      </c>
      <c r="D18" s="165" t="s">
        <v>145</v>
      </c>
      <c r="E18" s="166"/>
      <c r="F18" s="166"/>
      <c r="G18" s="166"/>
      <c r="H18" s="166"/>
      <c r="I18" s="166"/>
      <c r="J18" s="167"/>
      <c r="K18" s="72"/>
      <c r="L18" s="1"/>
    </row>
    <row r="19" spans="1:12" x14ac:dyDescent="0.55000000000000004">
      <c r="A19" s="70"/>
      <c r="B19" s="22"/>
      <c r="C19" s="6" t="s">
        <v>10</v>
      </c>
      <c r="D19" s="147" t="s">
        <v>259</v>
      </c>
      <c r="E19" s="148"/>
      <c r="F19" s="148"/>
      <c r="G19" s="148"/>
      <c r="H19" s="148"/>
      <c r="I19" s="148"/>
      <c r="J19" s="149"/>
      <c r="K19" s="72"/>
      <c r="L19" s="1"/>
    </row>
    <row r="20" spans="1:12" x14ac:dyDescent="0.55000000000000004">
      <c r="A20" s="70"/>
      <c r="B20" s="19"/>
      <c r="C20" s="1"/>
      <c r="D20" s="26"/>
      <c r="E20" s="26"/>
      <c r="F20" s="26"/>
      <c r="G20" s="26"/>
      <c r="H20" s="26"/>
      <c r="I20" s="26"/>
      <c r="J20" s="26"/>
      <c r="K20" s="72"/>
      <c r="L20" s="1"/>
    </row>
    <row r="21" spans="1:12" x14ac:dyDescent="0.55000000000000004">
      <c r="A21" s="70"/>
      <c r="B21" s="94" t="s">
        <v>308</v>
      </c>
      <c r="C21" s="95" t="s">
        <v>265</v>
      </c>
      <c r="D21" s="150">
        <v>50496</v>
      </c>
      <c r="E21" s="151"/>
      <c r="F21" s="152"/>
      <c r="G21" s="152"/>
      <c r="H21" s="152"/>
      <c r="I21" s="152"/>
      <c r="J21" s="153"/>
      <c r="K21" s="72"/>
      <c r="L21" s="1"/>
    </row>
    <row r="22" spans="1:12" x14ac:dyDescent="0.55000000000000004">
      <c r="A22" s="70"/>
      <c r="B22" s="22"/>
      <c r="C22" s="80" t="s">
        <v>266</v>
      </c>
      <c r="D22" s="154">
        <v>50860</v>
      </c>
      <c r="E22" s="155"/>
      <c r="F22" s="156"/>
      <c r="G22" s="156"/>
      <c r="H22" s="156"/>
      <c r="I22" s="156"/>
      <c r="J22" s="157"/>
      <c r="K22" s="72"/>
      <c r="L22" s="1"/>
    </row>
    <row r="23" spans="1:12" x14ac:dyDescent="0.55000000000000004">
      <c r="A23" s="70"/>
      <c r="B23" s="19"/>
      <c r="C23" s="1"/>
      <c r="D23" s="96" t="s">
        <v>268</v>
      </c>
      <c r="E23" s="96"/>
      <c r="F23" s="26"/>
      <c r="G23" s="26"/>
      <c r="H23" s="26"/>
      <c r="I23" s="26"/>
      <c r="J23" s="26"/>
      <c r="K23" s="72"/>
      <c r="L23" s="1"/>
    </row>
    <row r="24" spans="1:12" x14ac:dyDescent="0.55000000000000004">
      <c r="A24" s="73"/>
      <c r="B24" s="74"/>
      <c r="C24" s="75"/>
      <c r="D24" s="75"/>
      <c r="E24" s="75"/>
      <c r="F24" s="75"/>
      <c r="G24" s="75"/>
      <c r="H24" s="75"/>
      <c r="I24" s="75"/>
      <c r="J24" s="75"/>
      <c r="K24" s="76"/>
      <c r="L24" s="1"/>
    </row>
    <row r="25" spans="1:12" x14ac:dyDescent="0.55000000000000004">
      <c r="B25" s="19"/>
      <c r="C25" s="1"/>
      <c r="D25" s="1"/>
      <c r="E25" s="1"/>
      <c r="F25" s="1"/>
      <c r="G25" s="1"/>
      <c r="H25" s="1"/>
      <c r="I25" s="1"/>
      <c r="J25" s="1"/>
      <c r="K25" s="1"/>
      <c r="L25" s="1"/>
    </row>
  </sheetData>
  <mergeCells count="13">
    <mergeCell ref="D6:J6"/>
    <mergeCell ref="D7:J7"/>
    <mergeCell ref="D8:J8"/>
    <mergeCell ref="D9:J9"/>
    <mergeCell ref="D12:J12"/>
    <mergeCell ref="D19:J19"/>
    <mergeCell ref="D21:J21"/>
    <mergeCell ref="D22:J22"/>
    <mergeCell ref="D13:J13"/>
    <mergeCell ref="D14:J14"/>
    <mergeCell ref="D16:J16"/>
    <mergeCell ref="D17:J17"/>
    <mergeCell ref="D18:J18"/>
  </mergeCells>
  <phoneticPr fontId="3"/>
  <printOptions horizontalCentered="1"/>
  <pageMargins left="0.70866141732283472" right="0.31496062992125984" top="0.74803149606299213" bottom="0.74803149606299213" header="0.31496062992125984" footer="0.31496062992125984"/>
  <pageSetup paperSize="9" scale="88" orientation="portrait" r:id="rId1"/>
  <headerFooter>
    <oddFooter>&amp;R&amp;K00-02320240401-1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73D3E-01D9-416A-83F2-592506784931}">
  <sheetPr>
    <pageSetUpPr fitToPage="1"/>
  </sheetPr>
  <dimension ref="A3:P60"/>
  <sheetViews>
    <sheetView showGridLines="0" tabSelected="1" view="pageBreakPreview" topLeftCell="A18" zoomScale="90" zoomScaleNormal="85" zoomScaleSheetLayoutView="90" zoomScalePageLayoutView="70" workbookViewId="0">
      <selection activeCell="K30" sqref="K30"/>
    </sheetView>
  </sheetViews>
  <sheetFormatPr defaultColWidth="8.58203125" defaultRowHeight="13" x14ac:dyDescent="0.55000000000000004"/>
  <cols>
    <col min="1" max="1" width="8.58203125" style="1"/>
    <col min="2" max="2" width="1.58203125" style="1" customWidth="1"/>
    <col min="3" max="3" width="8.58203125" style="1"/>
    <col min="4" max="4" width="8.58203125" style="1" customWidth="1"/>
    <col min="5" max="8" width="8.58203125" style="1"/>
    <col min="9" max="9" width="8.58203125" style="1" customWidth="1"/>
    <col min="10" max="11" width="11.33203125" style="1" customWidth="1"/>
    <col min="12" max="12" width="1.5" style="1" customWidth="1"/>
    <col min="13" max="16384" width="8.58203125" style="1"/>
  </cols>
  <sheetData>
    <row r="3" spans="1:16" x14ac:dyDescent="0.55000000000000004">
      <c r="C3" s="195" t="s">
        <v>0</v>
      </c>
      <c r="D3" s="195"/>
    </row>
    <row r="4" spans="1:16" x14ac:dyDescent="0.55000000000000004">
      <c r="I4" s="193" t="s">
        <v>1</v>
      </c>
      <c r="J4" s="193"/>
      <c r="K4" s="193"/>
    </row>
    <row r="5" spans="1:16" ht="17.149999999999999" customHeight="1" x14ac:dyDescent="0.55000000000000004">
      <c r="J5" s="213">
        <v>50921</v>
      </c>
      <c r="K5" s="213"/>
      <c r="M5" s="116" t="s">
        <v>304</v>
      </c>
    </row>
    <row r="6" spans="1:16" ht="14" x14ac:dyDescent="0.55000000000000004">
      <c r="H6" s="210" t="s">
        <v>2</v>
      </c>
      <c r="I6" s="210"/>
      <c r="J6" s="209" t="str">
        <f>基本情報シート!$D$11</f>
        <v>38ab0123456h0001</v>
      </c>
      <c r="K6" s="209"/>
    </row>
    <row r="7" spans="1:16" ht="17.149999999999999" customHeight="1" x14ac:dyDescent="0.55000000000000004">
      <c r="J7" s="4"/>
      <c r="K7" s="2"/>
    </row>
    <row r="8" spans="1:16" ht="18" customHeight="1" x14ac:dyDescent="0.55000000000000004">
      <c r="A8" s="29" t="s">
        <v>61</v>
      </c>
      <c r="E8" s="211">
        <f>基本情報シート!$D$4</f>
        <v>20</v>
      </c>
      <c r="F8" s="211"/>
      <c r="G8" s="212" t="s">
        <v>302</v>
      </c>
      <c r="H8" s="212"/>
      <c r="I8" s="212"/>
      <c r="J8" s="212"/>
      <c r="K8" s="212"/>
      <c r="L8" s="3"/>
      <c r="N8" s="3"/>
    </row>
    <row r="10" spans="1:16" ht="18" x14ac:dyDescent="0.55000000000000004">
      <c r="C10" s="200" t="s">
        <v>4</v>
      </c>
      <c r="D10" s="201"/>
      <c r="E10" s="201"/>
      <c r="F10" s="201"/>
      <c r="G10" s="201"/>
      <c r="H10" s="201"/>
      <c r="I10" s="201"/>
      <c r="J10" s="201"/>
    </row>
    <row r="11" spans="1:16" ht="18" x14ac:dyDescent="0.55000000000000004">
      <c r="C11" s="200" t="s">
        <v>5</v>
      </c>
      <c r="D11" s="201"/>
      <c r="E11" s="201"/>
      <c r="F11" s="201"/>
      <c r="G11" s="201"/>
      <c r="H11" s="201"/>
      <c r="I11" s="201"/>
      <c r="J11" s="201"/>
    </row>
    <row r="13" spans="1:16" x14ac:dyDescent="0.55000000000000004">
      <c r="G13" s="1" t="s">
        <v>6</v>
      </c>
    </row>
    <row r="14" spans="1:16" ht="27" customHeight="1" x14ac:dyDescent="0.55000000000000004">
      <c r="H14" s="1" t="s">
        <v>11</v>
      </c>
      <c r="I14" s="208" t="str">
        <f>IF(基本情報シート!$D$6="","",基本情報シート!$D$6)</f>
        <v>国立大学法人 日本医療研究開発大学</v>
      </c>
      <c r="J14" s="208"/>
      <c r="K14" s="208"/>
      <c r="M14" s="17" t="s">
        <v>66</v>
      </c>
    </row>
    <row r="15" spans="1:16" ht="14.5" customHeight="1" x14ac:dyDescent="0.55000000000000004">
      <c r="H15" s="1" t="s">
        <v>12</v>
      </c>
      <c r="I15" s="174" t="str">
        <f>IF(基本情報シート!$D$7="","",基本情報シート!$D$7)</f>
        <v>大学院</v>
      </c>
      <c r="J15" s="174"/>
      <c r="K15" s="174"/>
      <c r="M15" s="17" t="s">
        <v>66</v>
      </c>
    </row>
    <row r="16" spans="1:16" ht="14.5" customHeight="1" x14ac:dyDescent="0.55000000000000004">
      <c r="H16" s="1" t="s">
        <v>13</v>
      </c>
      <c r="I16" s="174" t="str">
        <f>IF(基本情報シート!$D$8="","",基本情報シート!$D$8)</f>
        <v>医学研究院長</v>
      </c>
      <c r="J16" s="174"/>
      <c r="K16" s="174"/>
      <c r="M16" s="17" t="s">
        <v>66</v>
      </c>
      <c r="P16" s="128"/>
    </row>
    <row r="17" spans="1:13" ht="14.5" customHeight="1" x14ac:dyDescent="0.55000000000000004">
      <c r="H17" s="1" t="s">
        <v>14</v>
      </c>
      <c r="I17" s="174" t="str">
        <f>IF(基本情報シート!$D$9="","",基本情報シート!$D$9)</f>
        <v>日本　太郎</v>
      </c>
      <c r="J17" s="174"/>
      <c r="K17" s="174"/>
      <c r="M17" s="17" t="s">
        <v>66</v>
      </c>
    </row>
    <row r="18" spans="1:13" ht="14" x14ac:dyDescent="0.55000000000000004">
      <c r="H18" s="4"/>
      <c r="K18" s="1" t="s">
        <v>294</v>
      </c>
    </row>
    <row r="20" spans="1:13" ht="32.15" customHeight="1" x14ac:dyDescent="0.55000000000000004">
      <c r="A20" s="29" t="s">
        <v>61</v>
      </c>
      <c r="C20" s="176" t="s">
        <v>15</v>
      </c>
      <c r="D20" s="177"/>
      <c r="E20" s="202" t="str">
        <f>IF(基本情報シート!$D$12="","",基本情報シート!$D$12)</f>
        <v/>
      </c>
      <c r="F20" s="203"/>
      <c r="G20" s="203"/>
      <c r="H20" s="203"/>
      <c r="I20" s="203"/>
      <c r="J20" s="203"/>
      <c r="K20" s="204"/>
    </row>
    <row r="21" spans="1:13" ht="32.15" customHeight="1" x14ac:dyDescent="0.55000000000000004">
      <c r="A21" s="29" t="s">
        <v>61</v>
      </c>
      <c r="C21" s="178" t="s">
        <v>16</v>
      </c>
      <c r="D21" s="179"/>
      <c r="E21" s="205" t="str">
        <f>IF(COUNTA(基本情報シート!$D$13)&gt;0,基本情報シート!$D$13,"　")</f>
        <v>　</v>
      </c>
      <c r="F21" s="206"/>
      <c r="G21" s="206"/>
      <c r="H21" s="206"/>
      <c r="I21" s="206"/>
      <c r="J21" s="206"/>
      <c r="K21" s="207"/>
      <c r="M21" s="1" t="s">
        <v>60</v>
      </c>
    </row>
    <row r="22" spans="1:13" ht="21.65" customHeight="1" x14ac:dyDescent="0.55000000000000004">
      <c r="A22" s="29" t="s">
        <v>61</v>
      </c>
      <c r="C22" s="182" t="s">
        <v>17</v>
      </c>
      <c r="D22" s="183"/>
      <c r="E22" s="202" t="str">
        <f>IF(基本情報シート!$D$14="","",基本情報シート!$D$14)</f>
        <v/>
      </c>
      <c r="F22" s="203"/>
      <c r="G22" s="203"/>
      <c r="H22" s="203"/>
      <c r="I22" s="203"/>
      <c r="J22" s="203"/>
      <c r="K22" s="204"/>
    </row>
    <row r="23" spans="1:13" ht="21.65" customHeight="1" x14ac:dyDescent="0.55000000000000004">
      <c r="A23" s="29"/>
      <c r="C23" s="184"/>
      <c r="D23" s="185"/>
      <c r="E23" s="205"/>
      <c r="F23" s="206"/>
      <c r="G23" s="206"/>
      <c r="H23" s="206"/>
      <c r="I23" s="206"/>
      <c r="J23" s="206"/>
      <c r="K23" s="207"/>
    </row>
    <row r="24" spans="1:13" ht="20.5" customHeight="1" x14ac:dyDescent="0.55000000000000004">
      <c r="A24" s="29" t="s">
        <v>61</v>
      </c>
      <c r="C24" s="180" t="s">
        <v>18</v>
      </c>
      <c r="D24" s="146" t="s">
        <v>7</v>
      </c>
      <c r="E24" s="171" t="str">
        <f>基本情報シート!$D$16</f>
        <v>国立大学法人 日本医療研究開発大学</v>
      </c>
      <c r="F24" s="172"/>
      <c r="G24" s="172"/>
      <c r="H24" s="172"/>
      <c r="I24" s="172"/>
      <c r="J24" s="172"/>
      <c r="K24" s="173"/>
    </row>
    <row r="25" spans="1:13" ht="21.5" customHeight="1" x14ac:dyDescent="0.55000000000000004">
      <c r="A25" s="29" t="s">
        <v>61</v>
      </c>
      <c r="C25" s="181"/>
      <c r="D25" s="141" t="s">
        <v>8</v>
      </c>
      <c r="E25" s="171" t="str">
        <f>基本情報シート!$D$17</f>
        <v>研究開発室</v>
      </c>
      <c r="F25" s="172"/>
      <c r="G25" s="172"/>
      <c r="H25" s="172"/>
      <c r="I25" s="172"/>
      <c r="J25" s="172"/>
      <c r="K25" s="173"/>
    </row>
    <row r="26" spans="1:13" ht="20.5" customHeight="1" x14ac:dyDescent="0.55000000000000004">
      <c r="A26" s="29" t="s">
        <v>61</v>
      </c>
      <c r="C26" s="181"/>
      <c r="D26" s="141" t="s">
        <v>9</v>
      </c>
      <c r="E26" s="171" t="str">
        <f>基本情報シート!$D$18</f>
        <v>室長</v>
      </c>
      <c r="F26" s="172"/>
      <c r="G26" s="172"/>
      <c r="H26" s="172"/>
      <c r="I26" s="172"/>
      <c r="J26" s="172"/>
      <c r="K26" s="173"/>
    </row>
    <row r="27" spans="1:13" ht="20.5" customHeight="1" x14ac:dyDescent="0.55000000000000004">
      <c r="A27" s="29" t="s">
        <v>61</v>
      </c>
      <c r="C27" s="181"/>
      <c r="D27" s="141" t="s">
        <v>10</v>
      </c>
      <c r="E27" s="171" t="str">
        <f>基本情報シート!$D$19</f>
        <v>栄目戸　太郎</v>
      </c>
      <c r="F27" s="172"/>
      <c r="G27" s="172"/>
      <c r="H27" s="172"/>
      <c r="I27" s="172"/>
      <c r="J27" s="172"/>
      <c r="K27" s="173"/>
    </row>
    <row r="28" spans="1:13" ht="20.5" customHeight="1" x14ac:dyDescent="0.55000000000000004">
      <c r="A28" s="29"/>
      <c r="C28" s="186" t="s">
        <v>307</v>
      </c>
      <c r="D28" s="187"/>
      <c r="E28" s="188">
        <f>IF(基本情報シート!$D$21="","",基本情報シート!$D$21)</f>
        <v>50496</v>
      </c>
      <c r="F28" s="189"/>
      <c r="G28" s="145" t="s">
        <v>305</v>
      </c>
      <c r="H28" s="190">
        <f>IF(基本情報シート!$D$22="","",基本情報シート!$D$22)</f>
        <v>50860</v>
      </c>
      <c r="I28" s="190"/>
      <c r="J28" s="143"/>
      <c r="K28" s="144"/>
    </row>
    <row r="29" spans="1:13" ht="28" customHeight="1" x14ac:dyDescent="0.2">
      <c r="C29" s="142" t="s">
        <v>19</v>
      </c>
    </row>
    <row r="31" spans="1:13" x14ac:dyDescent="0.55000000000000004">
      <c r="C31" s="192" t="s">
        <v>306</v>
      </c>
      <c r="D31" s="192"/>
      <c r="E31" s="192"/>
      <c r="F31" s="192"/>
      <c r="G31" s="192"/>
      <c r="H31" s="192"/>
      <c r="I31" s="192"/>
      <c r="J31" s="192"/>
      <c r="K31" s="192"/>
    </row>
    <row r="32" spans="1:13" x14ac:dyDescent="0.55000000000000004">
      <c r="C32" s="192"/>
      <c r="D32" s="192"/>
      <c r="E32" s="192"/>
      <c r="F32" s="192"/>
      <c r="G32" s="192"/>
      <c r="H32" s="192"/>
      <c r="I32" s="192"/>
      <c r="J32" s="192"/>
      <c r="K32" s="192"/>
    </row>
    <row r="34" spans="3:11" ht="18" customHeight="1" x14ac:dyDescent="0.55000000000000004">
      <c r="C34" s="193" t="s">
        <v>20</v>
      </c>
      <c r="D34" s="193"/>
      <c r="E34" s="193"/>
      <c r="F34" s="193"/>
      <c r="G34" s="193"/>
      <c r="H34" s="193"/>
      <c r="I34" s="193"/>
      <c r="J34" s="193"/>
      <c r="K34" s="193"/>
    </row>
    <row r="35" spans="3:11" x14ac:dyDescent="0.55000000000000004">
      <c r="D35" s="1" t="s">
        <v>21</v>
      </c>
    </row>
    <row r="36" spans="3:11" x14ac:dyDescent="0.55000000000000004">
      <c r="D36" s="1" t="s">
        <v>22</v>
      </c>
    </row>
    <row r="37" spans="3:11" x14ac:dyDescent="0.55000000000000004">
      <c r="D37" s="1" t="s">
        <v>23</v>
      </c>
    </row>
    <row r="38" spans="3:11" ht="18" x14ac:dyDescent="0.55000000000000004">
      <c r="D38" s="196" t="s">
        <v>310</v>
      </c>
      <c r="E38" s="197"/>
      <c r="F38" s="197"/>
      <c r="G38" s="197"/>
      <c r="H38" s="197"/>
      <c r="I38" s="197"/>
      <c r="J38" s="197"/>
      <c r="K38" s="197"/>
    </row>
    <row r="39" spans="3:11" ht="28" customHeight="1" x14ac:dyDescent="0.55000000000000004">
      <c r="D39" s="198" t="s">
        <v>311</v>
      </c>
      <c r="E39" s="199"/>
      <c r="F39" s="199"/>
      <c r="G39" s="199"/>
      <c r="H39" s="199"/>
      <c r="I39" s="199"/>
      <c r="J39" s="199"/>
      <c r="K39" s="199"/>
    </row>
    <row r="40" spans="3:11" x14ac:dyDescent="0.55000000000000004">
      <c r="D40" s="1" t="s">
        <v>24</v>
      </c>
    </row>
    <row r="41" spans="3:11" x14ac:dyDescent="0.55000000000000004">
      <c r="D41" s="1" t="s">
        <v>25</v>
      </c>
    </row>
    <row r="43" spans="3:11" ht="13.4" customHeight="1" x14ac:dyDescent="0.55000000000000004">
      <c r="C43" s="194" t="s">
        <v>312</v>
      </c>
      <c r="D43" s="194"/>
      <c r="E43" s="194"/>
      <c r="F43" s="194"/>
      <c r="G43" s="194"/>
      <c r="H43" s="194"/>
      <c r="I43" s="194"/>
      <c r="J43" s="194"/>
      <c r="K43" s="194"/>
    </row>
    <row r="44" spans="3:11" x14ac:dyDescent="0.55000000000000004">
      <c r="C44" s="194"/>
      <c r="D44" s="194"/>
      <c r="E44" s="194"/>
      <c r="F44" s="194"/>
      <c r="G44" s="194"/>
      <c r="H44" s="194"/>
      <c r="I44" s="194"/>
      <c r="J44" s="194"/>
      <c r="K44" s="194"/>
    </row>
    <row r="45" spans="3:11" x14ac:dyDescent="0.55000000000000004">
      <c r="C45" s="194"/>
      <c r="D45" s="194"/>
      <c r="E45" s="194"/>
      <c r="F45" s="194"/>
      <c r="G45" s="194"/>
      <c r="H45" s="194"/>
      <c r="I45" s="194"/>
      <c r="J45" s="194"/>
      <c r="K45" s="194"/>
    </row>
    <row r="46" spans="3:11" x14ac:dyDescent="0.55000000000000004">
      <c r="C46" s="194"/>
      <c r="D46" s="194"/>
      <c r="E46" s="194"/>
      <c r="F46" s="194"/>
      <c r="G46" s="194"/>
      <c r="H46" s="194"/>
      <c r="I46" s="194"/>
      <c r="J46" s="194"/>
      <c r="K46" s="194"/>
    </row>
    <row r="47" spans="3:11" x14ac:dyDescent="0.55000000000000004">
      <c r="C47" s="194"/>
      <c r="D47" s="194"/>
      <c r="E47" s="194"/>
      <c r="F47" s="194"/>
      <c r="G47" s="194"/>
      <c r="H47" s="194"/>
      <c r="I47" s="194"/>
      <c r="J47" s="194"/>
      <c r="K47" s="194"/>
    </row>
    <row r="48" spans="3:11" x14ac:dyDescent="0.55000000000000004">
      <c r="C48" s="195" t="s">
        <v>281</v>
      </c>
      <c r="D48" s="195"/>
      <c r="E48" s="195"/>
      <c r="F48" s="195"/>
      <c r="G48" s="195"/>
      <c r="H48" s="195"/>
      <c r="I48" s="195"/>
      <c r="J48" s="195"/>
      <c r="K48" s="195"/>
    </row>
    <row r="52" spans="3:11" x14ac:dyDescent="0.55000000000000004">
      <c r="C52" s="61"/>
      <c r="D52" s="61"/>
      <c r="E52" s="61"/>
      <c r="F52" s="62"/>
      <c r="G52" s="62"/>
      <c r="H52" s="62"/>
      <c r="I52" s="62"/>
      <c r="J52" s="62"/>
      <c r="K52" s="62"/>
    </row>
    <row r="53" spans="3:11" x14ac:dyDescent="0.55000000000000004">
      <c r="C53" s="62"/>
      <c r="D53" s="62"/>
      <c r="E53" s="62"/>
      <c r="F53" s="62"/>
      <c r="G53" s="62"/>
      <c r="H53" s="62"/>
      <c r="I53" s="62"/>
      <c r="J53" s="62"/>
      <c r="K53" s="62"/>
    </row>
    <row r="54" spans="3:11" x14ac:dyDescent="0.55000000000000004">
      <c r="C54" s="175"/>
      <c r="D54" s="175"/>
      <c r="E54" s="62"/>
      <c r="F54" s="62"/>
      <c r="G54" s="62"/>
      <c r="H54" s="62"/>
      <c r="I54" s="62"/>
      <c r="J54" s="62"/>
      <c r="K54" s="62"/>
    </row>
    <row r="55" spans="3:11" x14ac:dyDescent="0.55000000000000004">
      <c r="C55" s="62"/>
      <c r="D55" s="62"/>
      <c r="E55" s="62"/>
      <c r="F55" s="62"/>
      <c r="G55" s="62"/>
      <c r="H55" s="62"/>
      <c r="I55" s="62"/>
      <c r="J55" s="62"/>
      <c r="K55" s="62"/>
    </row>
    <row r="56" spans="3:11" ht="13.4" customHeight="1" x14ac:dyDescent="0.55000000000000004">
      <c r="C56" s="191"/>
      <c r="D56" s="191"/>
      <c r="E56" s="191"/>
      <c r="F56" s="191"/>
      <c r="G56" s="191"/>
      <c r="H56" s="191"/>
      <c r="I56" s="191"/>
      <c r="J56" s="191"/>
      <c r="K56" s="191"/>
    </row>
    <row r="57" spans="3:11" x14ac:dyDescent="0.55000000000000004">
      <c r="C57" s="191"/>
      <c r="D57" s="191"/>
      <c r="E57" s="191"/>
      <c r="F57" s="191"/>
      <c r="G57" s="191"/>
      <c r="H57" s="191"/>
      <c r="I57" s="191"/>
      <c r="J57" s="191"/>
      <c r="K57" s="191"/>
    </row>
    <row r="58" spans="3:11" x14ac:dyDescent="0.55000000000000004">
      <c r="C58" s="191"/>
      <c r="D58" s="191"/>
      <c r="E58" s="191"/>
      <c r="F58" s="191"/>
      <c r="G58" s="191"/>
      <c r="H58" s="191"/>
      <c r="I58" s="191"/>
      <c r="J58" s="191"/>
      <c r="K58" s="191"/>
    </row>
    <row r="59" spans="3:11" x14ac:dyDescent="0.55000000000000004">
      <c r="C59" s="191"/>
      <c r="D59" s="191"/>
      <c r="E59" s="191"/>
      <c r="F59" s="191"/>
      <c r="G59" s="191"/>
      <c r="H59" s="191"/>
      <c r="I59" s="191"/>
      <c r="J59" s="191"/>
      <c r="K59" s="191"/>
    </row>
    <row r="60" spans="3:11" x14ac:dyDescent="0.55000000000000004">
      <c r="C60" s="191"/>
      <c r="D60" s="191"/>
      <c r="E60" s="191"/>
      <c r="F60" s="191"/>
      <c r="G60" s="191"/>
      <c r="H60" s="191"/>
      <c r="I60" s="191"/>
      <c r="J60" s="191"/>
      <c r="K60" s="191"/>
    </row>
  </sheetData>
  <mergeCells count="35">
    <mergeCell ref="J6:K6"/>
    <mergeCell ref="I4:K4"/>
    <mergeCell ref="C3:D3"/>
    <mergeCell ref="H6:I6"/>
    <mergeCell ref="E8:F8"/>
    <mergeCell ref="G8:K8"/>
    <mergeCell ref="J5:K5"/>
    <mergeCell ref="C10:J10"/>
    <mergeCell ref="C11:J11"/>
    <mergeCell ref="E20:K20"/>
    <mergeCell ref="E21:K21"/>
    <mergeCell ref="E22:K23"/>
    <mergeCell ref="I14:K14"/>
    <mergeCell ref="C56:K60"/>
    <mergeCell ref="C31:K32"/>
    <mergeCell ref="C34:K34"/>
    <mergeCell ref="C43:K47"/>
    <mergeCell ref="C48:K48"/>
    <mergeCell ref="D38:K38"/>
    <mergeCell ref="D39:K39"/>
    <mergeCell ref="E27:K27"/>
    <mergeCell ref="I15:K15"/>
    <mergeCell ref="I17:K17"/>
    <mergeCell ref="I16:K16"/>
    <mergeCell ref="C54:D54"/>
    <mergeCell ref="C20:D20"/>
    <mergeCell ref="C21:D21"/>
    <mergeCell ref="C24:C27"/>
    <mergeCell ref="C22:D23"/>
    <mergeCell ref="E24:K24"/>
    <mergeCell ref="E25:K25"/>
    <mergeCell ref="E26:K26"/>
    <mergeCell ref="C28:D28"/>
    <mergeCell ref="E28:F28"/>
    <mergeCell ref="H28:I28"/>
  </mergeCells>
  <phoneticPr fontId="3"/>
  <printOptions horizontalCentered="1"/>
  <pageMargins left="0.70866141732283472" right="0.51181102362204722" top="0.74803149606299213" bottom="0.55118110236220474" header="0.31496062992125984" footer="0.31496062992125984"/>
  <pageSetup paperSize="9" scale="89" orientation="portrait" r:id="rId1"/>
  <headerFooter>
    <oddFooter>&amp;C&amp;P&amp;R&amp;12&amp;K00-022Ver.20240401-r1</oddFooter>
  </headerFooter>
  <rowBreaks count="1" manualBreakCount="1">
    <brk id="49" min="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09E8A-E61C-4F6F-8251-8BA0F58218DE}">
  <dimension ref="A1:DQ48"/>
  <sheetViews>
    <sheetView showGridLines="0" zoomScale="55" zoomScaleNormal="55" zoomScaleSheetLayoutView="80" workbookViewId="0">
      <selection activeCell="I10" sqref="I10"/>
    </sheetView>
  </sheetViews>
  <sheetFormatPr defaultColWidth="8.08203125" defaultRowHeight="20" x14ac:dyDescent="0.55000000000000004"/>
  <cols>
    <col min="1" max="1" width="5.83203125" style="102" customWidth="1"/>
    <col min="2" max="2" width="4" style="102" customWidth="1"/>
    <col min="3" max="3" width="8.83203125" style="102" customWidth="1"/>
    <col min="4" max="4" width="19.08203125" style="102" customWidth="1"/>
    <col min="5" max="13" width="13.08203125" style="102" customWidth="1"/>
    <col min="14" max="121" width="11.83203125" style="102" customWidth="1"/>
    <col min="122" max="16384" width="8.08203125" style="102"/>
  </cols>
  <sheetData>
    <row r="1" spans="1:121" ht="24" customHeight="1" x14ac:dyDescent="0.55000000000000004">
      <c r="B1" s="103" t="s">
        <v>72</v>
      </c>
      <c r="C1" s="104"/>
      <c r="D1" s="104"/>
      <c r="E1" s="296"/>
      <c r="F1" s="296"/>
      <c r="G1" s="296"/>
      <c r="H1" s="296"/>
      <c r="I1" s="296"/>
      <c r="J1" s="296"/>
      <c r="K1" s="296"/>
      <c r="L1" s="296"/>
      <c r="M1" s="296"/>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c r="BQ1" s="104"/>
      <c r="BR1" s="104"/>
      <c r="BS1" s="104"/>
      <c r="BT1" s="104"/>
      <c r="BU1" s="104"/>
      <c r="BV1" s="104"/>
      <c r="BW1" s="104"/>
      <c r="BX1" s="104"/>
      <c r="BY1" s="104"/>
      <c r="BZ1" s="104"/>
      <c r="CA1" s="104"/>
      <c r="CB1" s="104"/>
      <c r="CC1" s="104"/>
      <c r="CD1" s="104"/>
      <c r="CE1" s="104"/>
      <c r="CF1" s="104"/>
      <c r="CG1" s="104"/>
      <c r="CH1" s="104"/>
      <c r="CI1" s="104"/>
      <c r="CJ1" s="104"/>
      <c r="CK1" s="104"/>
      <c r="CL1" s="104"/>
      <c r="CM1" s="104"/>
      <c r="CN1" s="104"/>
      <c r="CO1" s="104"/>
      <c r="CP1" s="104"/>
      <c r="CQ1" s="104"/>
      <c r="CR1" s="104"/>
      <c r="CS1" s="104"/>
      <c r="CT1" s="104"/>
      <c r="CU1" s="104"/>
      <c r="CV1" s="104"/>
      <c r="CW1" s="104"/>
      <c r="CX1" s="104"/>
      <c r="CY1" s="104"/>
      <c r="CZ1" s="104"/>
      <c r="DA1" s="104"/>
      <c r="DB1" s="104"/>
      <c r="DC1" s="104"/>
      <c r="DD1" s="104"/>
      <c r="DE1" s="104"/>
      <c r="DF1" s="104"/>
      <c r="DG1" s="104"/>
      <c r="DH1" s="104"/>
      <c r="DI1" s="104"/>
      <c r="DJ1" s="104"/>
      <c r="DK1" s="104"/>
      <c r="DL1" s="104"/>
      <c r="DM1" s="104"/>
      <c r="DN1" s="104"/>
      <c r="DO1" s="104"/>
      <c r="DP1" s="104"/>
      <c r="DQ1" s="104"/>
    </row>
    <row r="2" spans="1:121" ht="24.75" customHeight="1" thickBot="1" x14ac:dyDescent="0.6">
      <c r="B2" s="297" t="s">
        <v>73</v>
      </c>
      <c r="C2" s="297"/>
      <c r="D2" s="297"/>
      <c r="E2" s="297"/>
      <c r="F2" s="297"/>
      <c r="G2" s="297"/>
      <c r="H2" s="297"/>
      <c r="I2" s="297"/>
      <c r="J2" s="297"/>
      <c r="K2" s="297"/>
      <c r="L2" s="297"/>
      <c r="M2" s="297"/>
      <c r="N2" s="298"/>
      <c r="O2" s="298"/>
      <c r="P2" s="298"/>
      <c r="Q2" s="298"/>
      <c r="R2" s="298"/>
      <c r="S2" s="298"/>
      <c r="T2" s="298"/>
      <c r="U2" s="298"/>
      <c r="V2" s="298"/>
      <c r="W2" s="298"/>
      <c r="X2" s="298"/>
      <c r="Y2" s="298"/>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4"/>
      <c r="BV2" s="104"/>
      <c r="BW2" s="104"/>
      <c r="BX2" s="104"/>
      <c r="BY2" s="104"/>
      <c r="BZ2" s="104"/>
      <c r="CA2" s="104"/>
      <c r="CB2" s="104"/>
      <c r="CC2" s="104"/>
      <c r="CD2" s="104"/>
      <c r="CE2" s="104"/>
      <c r="CF2" s="104"/>
      <c r="CG2" s="104"/>
      <c r="CH2" s="104"/>
      <c r="CI2" s="104"/>
      <c r="CJ2" s="104"/>
      <c r="CK2" s="104"/>
      <c r="CL2" s="104"/>
      <c r="CM2" s="104"/>
      <c r="CN2" s="104"/>
      <c r="CO2" s="104"/>
      <c r="CP2" s="104"/>
      <c r="CQ2" s="104"/>
      <c r="CR2" s="104"/>
      <c r="CS2" s="104"/>
      <c r="CT2" s="104"/>
      <c r="CU2" s="104"/>
      <c r="CV2" s="104"/>
      <c r="CW2" s="104"/>
      <c r="CX2" s="104"/>
      <c r="CY2" s="104"/>
      <c r="CZ2" s="104"/>
      <c r="DA2" s="104"/>
      <c r="DB2" s="104"/>
      <c r="DC2" s="104"/>
      <c r="DD2" s="104"/>
      <c r="DE2" s="104"/>
      <c r="DF2" s="104"/>
      <c r="DG2" s="104"/>
      <c r="DH2" s="104"/>
      <c r="DI2" s="104"/>
      <c r="DJ2" s="104"/>
      <c r="DK2" s="104"/>
      <c r="DL2" s="104"/>
      <c r="DM2" s="104"/>
      <c r="DN2" s="104"/>
      <c r="DO2" s="104"/>
      <c r="DP2" s="104"/>
      <c r="DQ2" s="104"/>
    </row>
    <row r="3" spans="1:121" ht="17.25" customHeight="1" thickBot="1" x14ac:dyDescent="0.6">
      <c r="B3" s="105"/>
      <c r="C3" s="105"/>
      <c r="D3" s="105"/>
      <c r="E3" s="105"/>
      <c r="F3" s="105"/>
      <c r="G3" s="105"/>
      <c r="H3" s="105"/>
      <c r="I3" s="135" t="s">
        <v>74</v>
      </c>
      <c r="J3" s="136" t="s">
        <v>75</v>
      </c>
      <c r="K3" s="105"/>
      <c r="L3" s="105"/>
      <c r="M3" s="105"/>
      <c r="N3" s="101"/>
      <c r="O3" s="135" t="s">
        <v>74</v>
      </c>
      <c r="P3" s="136" t="s">
        <v>75</v>
      </c>
      <c r="Q3" s="101"/>
      <c r="R3" s="135" t="s">
        <v>74</v>
      </c>
      <c r="S3" s="136" t="s">
        <v>75</v>
      </c>
      <c r="T3" s="101"/>
      <c r="U3" s="135" t="s">
        <v>74</v>
      </c>
      <c r="V3" s="136" t="s">
        <v>75</v>
      </c>
      <c r="W3" s="101"/>
      <c r="X3" s="135" t="s">
        <v>74</v>
      </c>
      <c r="Y3" s="136" t="s">
        <v>75</v>
      </c>
      <c r="Z3" s="104"/>
      <c r="AA3" s="135" t="s">
        <v>74</v>
      </c>
      <c r="AB3" s="136" t="s">
        <v>75</v>
      </c>
      <c r="AC3" s="104"/>
      <c r="AD3" s="135" t="s">
        <v>74</v>
      </c>
      <c r="AE3" s="136" t="s">
        <v>75</v>
      </c>
      <c r="AF3" s="104"/>
      <c r="AG3" s="135" t="s">
        <v>74</v>
      </c>
      <c r="AH3" s="136" t="s">
        <v>75</v>
      </c>
      <c r="AI3" s="104"/>
      <c r="AJ3" s="135" t="s">
        <v>74</v>
      </c>
      <c r="AK3" s="136" t="s">
        <v>75</v>
      </c>
      <c r="AL3" s="104"/>
      <c r="AM3" s="135" t="s">
        <v>74</v>
      </c>
      <c r="AN3" s="136" t="s">
        <v>75</v>
      </c>
      <c r="AO3" s="104"/>
      <c r="AP3" s="135" t="s">
        <v>74</v>
      </c>
      <c r="AQ3" s="136" t="s">
        <v>75</v>
      </c>
      <c r="AR3" s="104"/>
      <c r="AS3" s="135" t="s">
        <v>74</v>
      </c>
      <c r="AT3" s="136" t="s">
        <v>75</v>
      </c>
      <c r="AU3" s="104"/>
      <c r="AV3" s="135" t="s">
        <v>74</v>
      </c>
      <c r="AW3" s="136" t="s">
        <v>75</v>
      </c>
      <c r="AX3" s="104"/>
      <c r="AY3" s="135" t="s">
        <v>74</v>
      </c>
      <c r="AZ3" s="136" t="s">
        <v>75</v>
      </c>
      <c r="BA3" s="104"/>
      <c r="BB3" s="135" t="s">
        <v>74</v>
      </c>
      <c r="BC3" s="136" t="s">
        <v>75</v>
      </c>
      <c r="BD3" s="104"/>
      <c r="BE3" s="135" t="s">
        <v>74</v>
      </c>
      <c r="BF3" s="136" t="s">
        <v>75</v>
      </c>
      <c r="BG3" s="104"/>
      <c r="BH3" s="135" t="s">
        <v>74</v>
      </c>
      <c r="BI3" s="136" t="s">
        <v>75</v>
      </c>
      <c r="BJ3" s="104"/>
      <c r="BK3" s="135" t="s">
        <v>74</v>
      </c>
      <c r="BL3" s="136" t="s">
        <v>75</v>
      </c>
      <c r="BM3" s="104"/>
      <c r="BN3" s="135" t="s">
        <v>74</v>
      </c>
      <c r="BO3" s="136" t="s">
        <v>75</v>
      </c>
      <c r="BP3" s="104"/>
      <c r="BQ3" s="135" t="s">
        <v>74</v>
      </c>
      <c r="BR3" s="136" t="s">
        <v>75</v>
      </c>
      <c r="BS3" s="104"/>
      <c r="BT3" s="135" t="s">
        <v>74</v>
      </c>
      <c r="BU3" s="136" t="s">
        <v>75</v>
      </c>
      <c r="BV3" s="104"/>
      <c r="BW3" s="135" t="s">
        <v>74</v>
      </c>
      <c r="BX3" s="136" t="s">
        <v>75</v>
      </c>
      <c r="BY3" s="104"/>
      <c r="BZ3" s="135" t="s">
        <v>74</v>
      </c>
      <c r="CA3" s="136" t="s">
        <v>75</v>
      </c>
      <c r="CB3" s="104"/>
      <c r="CC3" s="135" t="s">
        <v>74</v>
      </c>
      <c r="CD3" s="136" t="s">
        <v>75</v>
      </c>
      <c r="CE3" s="104"/>
      <c r="CF3" s="135" t="s">
        <v>74</v>
      </c>
      <c r="CG3" s="136" t="s">
        <v>75</v>
      </c>
      <c r="CH3" s="104"/>
      <c r="CI3" s="135" t="s">
        <v>74</v>
      </c>
      <c r="CJ3" s="136" t="s">
        <v>75</v>
      </c>
      <c r="CK3" s="104"/>
      <c r="CL3" s="135" t="s">
        <v>74</v>
      </c>
      <c r="CM3" s="136" t="s">
        <v>75</v>
      </c>
      <c r="CN3" s="104"/>
      <c r="CO3" s="135" t="s">
        <v>74</v>
      </c>
      <c r="CP3" s="136" t="s">
        <v>75</v>
      </c>
      <c r="CQ3" s="104"/>
      <c r="CR3" s="135" t="s">
        <v>74</v>
      </c>
      <c r="CS3" s="136" t="s">
        <v>75</v>
      </c>
      <c r="CT3" s="104"/>
      <c r="CU3" s="135" t="s">
        <v>74</v>
      </c>
      <c r="CV3" s="136" t="s">
        <v>75</v>
      </c>
      <c r="CW3" s="104"/>
      <c r="CX3" s="135" t="s">
        <v>74</v>
      </c>
      <c r="CY3" s="136" t="s">
        <v>75</v>
      </c>
      <c r="CZ3" s="104"/>
      <c r="DA3" s="135" t="s">
        <v>74</v>
      </c>
      <c r="DB3" s="136" t="s">
        <v>75</v>
      </c>
      <c r="DC3" s="104"/>
      <c r="DD3" s="135" t="s">
        <v>74</v>
      </c>
      <c r="DE3" s="136" t="s">
        <v>75</v>
      </c>
      <c r="DF3" s="104"/>
      <c r="DG3" s="135" t="s">
        <v>74</v>
      </c>
      <c r="DH3" s="136" t="s">
        <v>75</v>
      </c>
      <c r="DI3" s="104"/>
      <c r="DJ3" s="135" t="s">
        <v>74</v>
      </c>
      <c r="DK3" s="136" t="s">
        <v>75</v>
      </c>
      <c r="DL3" s="104"/>
      <c r="DM3" s="135" t="s">
        <v>74</v>
      </c>
      <c r="DN3" s="136" t="s">
        <v>75</v>
      </c>
      <c r="DO3" s="104"/>
      <c r="DP3" s="135" t="s">
        <v>74</v>
      </c>
      <c r="DQ3" s="136" t="s">
        <v>75</v>
      </c>
    </row>
    <row r="4" spans="1:121" ht="17.25" customHeight="1" thickBot="1" x14ac:dyDescent="0.6">
      <c r="B4" s="299" t="s">
        <v>76</v>
      </c>
      <c r="C4" s="300"/>
      <c r="D4" s="132" t="str">
        <f>IF(基本情報シート!$D$11="","",基本情報シート!$D$11)</f>
        <v>38ab0123456h0001</v>
      </c>
      <c r="E4" s="129" t="s">
        <v>77</v>
      </c>
      <c r="F4" s="133"/>
      <c r="G4" s="104"/>
      <c r="H4" s="104"/>
      <c r="I4" s="137"/>
      <c r="J4" s="138"/>
      <c r="K4" s="104"/>
      <c r="L4" s="104"/>
      <c r="M4" s="100" t="s">
        <v>78</v>
      </c>
      <c r="N4" s="104"/>
      <c r="O4" s="137"/>
      <c r="P4" s="138"/>
      <c r="Q4" s="104"/>
      <c r="R4" s="137"/>
      <c r="S4" s="138"/>
      <c r="T4" s="104"/>
      <c r="U4" s="137"/>
      <c r="V4" s="138"/>
      <c r="W4" s="104"/>
      <c r="X4" s="137"/>
      <c r="Y4" s="138"/>
      <c r="Z4" s="104"/>
      <c r="AA4" s="139"/>
      <c r="AB4" s="140"/>
      <c r="AC4" s="104"/>
      <c r="AD4" s="139"/>
      <c r="AE4" s="140"/>
      <c r="AF4" s="104"/>
      <c r="AG4" s="139"/>
      <c r="AH4" s="140"/>
      <c r="AI4" s="104"/>
      <c r="AJ4" s="139"/>
      <c r="AK4" s="140"/>
      <c r="AL4" s="104"/>
      <c r="AM4" s="139"/>
      <c r="AN4" s="140"/>
      <c r="AO4" s="104"/>
      <c r="AP4" s="139"/>
      <c r="AQ4" s="140"/>
      <c r="AR4" s="104"/>
      <c r="AS4" s="139"/>
      <c r="AT4" s="140"/>
      <c r="AU4" s="104"/>
      <c r="AV4" s="139"/>
      <c r="AW4" s="140"/>
      <c r="AX4" s="104"/>
      <c r="AY4" s="139"/>
      <c r="AZ4" s="140"/>
      <c r="BA4" s="104"/>
      <c r="BB4" s="139"/>
      <c r="BC4" s="140"/>
      <c r="BD4" s="104"/>
      <c r="BE4" s="139"/>
      <c r="BF4" s="140"/>
      <c r="BG4" s="104"/>
      <c r="BH4" s="139"/>
      <c r="BI4" s="140"/>
      <c r="BJ4" s="104"/>
      <c r="BK4" s="139"/>
      <c r="BL4" s="140"/>
      <c r="BM4" s="104"/>
      <c r="BN4" s="139"/>
      <c r="BO4" s="140"/>
      <c r="BP4" s="104"/>
      <c r="BQ4" s="139"/>
      <c r="BR4" s="140"/>
      <c r="BS4" s="104"/>
      <c r="BT4" s="139"/>
      <c r="BU4" s="140"/>
      <c r="BV4" s="104"/>
      <c r="BW4" s="139"/>
      <c r="BX4" s="140"/>
      <c r="BY4" s="104"/>
      <c r="BZ4" s="139"/>
      <c r="CA4" s="140"/>
      <c r="CB4" s="104"/>
      <c r="CC4" s="139"/>
      <c r="CD4" s="140"/>
      <c r="CE4" s="104"/>
      <c r="CF4" s="139"/>
      <c r="CG4" s="140"/>
      <c r="CH4" s="104"/>
      <c r="CI4" s="139"/>
      <c r="CJ4" s="140"/>
      <c r="CK4" s="104"/>
      <c r="CL4" s="139"/>
      <c r="CM4" s="140"/>
      <c r="CN4" s="104"/>
      <c r="CO4" s="139"/>
      <c r="CP4" s="140"/>
      <c r="CQ4" s="104"/>
      <c r="CR4" s="139"/>
      <c r="CS4" s="140"/>
      <c r="CT4" s="104"/>
      <c r="CU4" s="139"/>
      <c r="CV4" s="140"/>
      <c r="CW4" s="104"/>
      <c r="CX4" s="139"/>
      <c r="CY4" s="140"/>
      <c r="CZ4" s="104"/>
      <c r="DA4" s="139"/>
      <c r="DB4" s="140"/>
      <c r="DC4" s="104"/>
      <c r="DD4" s="139"/>
      <c r="DE4" s="140"/>
      <c r="DF4" s="104"/>
      <c r="DG4" s="139"/>
      <c r="DH4" s="140"/>
      <c r="DI4" s="104"/>
      <c r="DJ4" s="139"/>
      <c r="DK4" s="140"/>
      <c r="DL4" s="104"/>
      <c r="DM4" s="139"/>
      <c r="DN4" s="140"/>
      <c r="DO4" s="104"/>
      <c r="DP4" s="139"/>
      <c r="DQ4" s="140"/>
    </row>
    <row r="5" spans="1:121" ht="24" customHeight="1" x14ac:dyDescent="0.55000000000000004">
      <c r="A5" s="39"/>
      <c r="B5" s="286" t="s">
        <v>79</v>
      </c>
      <c r="C5" s="287"/>
      <c r="D5" s="288"/>
      <c r="E5" s="289" t="s">
        <v>80</v>
      </c>
      <c r="F5" s="290"/>
      <c r="G5" s="291"/>
      <c r="H5" s="277" t="s">
        <v>81</v>
      </c>
      <c r="I5" s="278"/>
      <c r="J5" s="279"/>
      <c r="K5" s="295" t="s">
        <v>82</v>
      </c>
      <c r="L5" s="290"/>
      <c r="M5" s="291"/>
      <c r="N5" s="277" t="s">
        <v>83</v>
      </c>
      <c r="O5" s="278"/>
      <c r="P5" s="279"/>
      <c r="Q5" s="280" t="s">
        <v>84</v>
      </c>
      <c r="R5" s="281"/>
      <c r="S5" s="282"/>
      <c r="T5" s="280" t="s">
        <v>85</v>
      </c>
      <c r="U5" s="281"/>
      <c r="V5" s="282"/>
      <c r="W5" s="280" t="s">
        <v>86</v>
      </c>
      <c r="X5" s="281"/>
      <c r="Y5" s="282"/>
      <c r="Z5" s="277" t="s">
        <v>87</v>
      </c>
      <c r="AA5" s="278"/>
      <c r="AB5" s="279"/>
      <c r="AC5" s="280" t="s">
        <v>88</v>
      </c>
      <c r="AD5" s="281"/>
      <c r="AE5" s="282"/>
      <c r="AF5" s="277" t="s">
        <v>89</v>
      </c>
      <c r="AG5" s="278"/>
      <c r="AH5" s="279"/>
      <c r="AI5" s="280" t="s">
        <v>90</v>
      </c>
      <c r="AJ5" s="281"/>
      <c r="AK5" s="282"/>
      <c r="AL5" s="277" t="s">
        <v>91</v>
      </c>
      <c r="AM5" s="278"/>
      <c r="AN5" s="279"/>
      <c r="AO5" s="280" t="s">
        <v>92</v>
      </c>
      <c r="AP5" s="281"/>
      <c r="AQ5" s="282"/>
      <c r="AR5" s="277" t="s">
        <v>93</v>
      </c>
      <c r="AS5" s="278"/>
      <c r="AT5" s="279"/>
      <c r="AU5" s="280" t="s">
        <v>94</v>
      </c>
      <c r="AV5" s="281"/>
      <c r="AW5" s="282"/>
      <c r="AX5" s="277" t="s">
        <v>95</v>
      </c>
      <c r="AY5" s="278"/>
      <c r="AZ5" s="279"/>
      <c r="BA5" s="280" t="s">
        <v>96</v>
      </c>
      <c r="BB5" s="281"/>
      <c r="BC5" s="282"/>
      <c r="BD5" s="277" t="s">
        <v>97</v>
      </c>
      <c r="BE5" s="278"/>
      <c r="BF5" s="279"/>
      <c r="BG5" s="280" t="s">
        <v>98</v>
      </c>
      <c r="BH5" s="281"/>
      <c r="BI5" s="282"/>
      <c r="BJ5" s="277" t="s">
        <v>99</v>
      </c>
      <c r="BK5" s="278"/>
      <c r="BL5" s="279"/>
      <c r="BM5" s="280" t="s">
        <v>100</v>
      </c>
      <c r="BN5" s="281"/>
      <c r="BO5" s="282"/>
      <c r="BP5" s="277" t="s">
        <v>101</v>
      </c>
      <c r="BQ5" s="278"/>
      <c r="BR5" s="279"/>
      <c r="BS5" s="277" t="s">
        <v>102</v>
      </c>
      <c r="BT5" s="278"/>
      <c r="BU5" s="279"/>
      <c r="BV5" s="277" t="s">
        <v>103</v>
      </c>
      <c r="BW5" s="278"/>
      <c r="BX5" s="279"/>
      <c r="BY5" s="277" t="s">
        <v>104</v>
      </c>
      <c r="BZ5" s="278"/>
      <c r="CA5" s="279"/>
      <c r="CB5" s="277" t="s">
        <v>105</v>
      </c>
      <c r="CC5" s="278"/>
      <c r="CD5" s="279"/>
      <c r="CE5" s="277" t="s">
        <v>106</v>
      </c>
      <c r="CF5" s="278"/>
      <c r="CG5" s="279"/>
      <c r="CH5" s="277" t="s">
        <v>107</v>
      </c>
      <c r="CI5" s="278"/>
      <c r="CJ5" s="279"/>
      <c r="CK5" s="277" t="s">
        <v>108</v>
      </c>
      <c r="CL5" s="278"/>
      <c r="CM5" s="279"/>
      <c r="CN5" s="277" t="s">
        <v>109</v>
      </c>
      <c r="CO5" s="278"/>
      <c r="CP5" s="279"/>
      <c r="CQ5" s="277" t="s">
        <v>110</v>
      </c>
      <c r="CR5" s="278"/>
      <c r="CS5" s="279"/>
      <c r="CT5" s="277" t="s">
        <v>111</v>
      </c>
      <c r="CU5" s="278"/>
      <c r="CV5" s="279"/>
      <c r="CW5" s="277" t="s">
        <v>112</v>
      </c>
      <c r="CX5" s="278"/>
      <c r="CY5" s="279"/>
      <c r="CZ5" s="277" t="s">
        <v>113</v>
      </c>
      <c r="DA5" s="278"/>
      <c r="DB5" s="279"/>
      <c r="DC5" s="277" t="s">
        <v>114</v>
      </c>
      <c r="DD5" s="278"/>
      <c r="DE5" s="279"/>
      <c r="DF5" s="277" t="s">
        <v>115</v>
      </c>
      <c r="DG5" s="278"/>
      <c r="DH5" s="279"/>
      <c r="DI5" s="277" t="s">
        <v>116</v>
      </c>
      <c r="DJ5" s="278"/>
      <c r="DK5" s="279"/>
      <c r="DL5" s="277" t="s">
        <v>117</v>
      </c>
      <c r="DM5" s="278"/>
      <c r="DN5" s="279"/>
      <c r="DO5" s="277" t="s">
        <v>118</v>
      </c>
      <c r="DP5" s="278"/>
      <c r="DQ5" s="279"/>
    </row>
    <row r="6" spans="1:121" ht="24" customHeight="1" thickBot="1" x14ac:dyDescent="0.6">
      <c r="A6" s="39"/>
      <c r="B6" s="239" t="s">
        <v>119</v>
      </c>
      <c r="C6" s="240"/>
      <c r="D6" s="241"/>
      <c r="E6" s="292"/>
      <c r="F6" s="293"/>
      <c r="G6" s="294"/>
      <c r="H6" s="283"/>
      <c r="I6" s="284"/>
      <c r="J6" s="285"/>
      <c r="K6" s="292"/>
      <c r="L6" s="293"/>
      <c r="M6" s="294"/>
      <c r="N6" s="283"/>
      <c r="O6" s="284"/>
      <c r="P6" s="285"/>
      <c r="Q6" s="283"/>
      <c r="R6" s="284"/>
      <c r="S6" s="285"/>
      <c r="T6" s="283"/>
      <c r="U6" s="284"/>
      <c r="V6" s="285"/>
      <c r="W6" s="283"/>
      <c r="X6" s="284"/>
      <c r="Y6" s="285"/>
      <c r="Z6" s="268"/>
      <c r="AA6" s="269"/>
      <c r="AB6" s="270"/>
      <c r="AC6" s="268"/>
      <c r="AD6" s="269"/>
      <c r="AE6" s="270"/>
      <c r="AF6" s="268"/>
      <c r="AG6" s="269"/>
      <c r="AH6" s="270"/>
      <c r="AI6" s="268"/>
      <c r="AJ6" s="269"/>
      <c r="AK6" s="270"/>
      <c r="AL6" s="268"/>
      <c r="AM6" s="269"/>
      <c r="AN6" s="270"/>
      <c r="AO6" s="268"/>
      <c r="AP6" s="269"/>
      <c r="AQ6" s="270"/>
      <c r="AR6" s="268"/>
      <c r="AS6" s="269"/>
      <c r="AT6" s="270"/>
      <c r="AU6" s="268"/>
      <c r="AV6" s="269"/>
      <c r="AW6" s="270"/>
      <c r="AX6" s="268"/>
      <c r="AY6" s="269"/>
      <c r="AZ6" s="270"/>
      <c r="BA6" s="268"/>
      <c r="BB6" s="269"/>
      <c r="BC6" s="270"/>
      <c r="BD6" s="268"/>
      <c r="BE6" s="269"/>
      <c r="BF6" s="270"/>
      <c r="BG6" s="268"/>
      <c r="BH6" s="269"/>
      <c r="BI6" s="270"/>
      <c r="BJ6" s="268"/>
      <c r="BK6" s="269"/>
      <c r="BL6" s="270"/>
      <c r="BM6" s="268"/>
      <c r="BN6" s="269"/>
      <c r="BO6" s="270"/>
      <c r="BP6" s="268"/>
      <c r="BQ6" s="269"/>
      <c r="BR6" s="270"/>
      <c r="BS6" s="268"/>
      <c r="BT6" s="269"/>
      <c r="BU6" s="270"/>
      <c r="BV6" s="268"/>
      <c r="BW6" s="269"/>
      <c r="BX6" s="270"/>
      <c r="BY6" s="268"/>
      <c r="BZ6" s="269"/>
      <c r="CA6" s="270"/>
      <c r="CB6" s="268"/>
      <c r="CC6" s="269"/>
      <c r="CD6" s="270"/>
      <c r="CE6" s="268"/>
      <c r="CF6" s="269"/>
      <c r="CG6" s="270"/>
      <c r="CH6" s="268"/>
      <c r="CI6" s="269"/>
      <c r="CJ6" s="270"/>
      <c r="CK6" s="268"/>
      <c r="CL6" s="269"/>
      <c r="CM6" s="270"/>
      <c r="CN6" s="268"/>
      <c r="CO6" s="269"/>
      <c r="CP6" s="270"/>
      <c r="CQ6" s="268"/>
      <c r="CR6" s="269"/>
      <c r="CS6" s="270"/>
      <c r="CT6" s="268"/>
      <c r="CU6" s="269"/>
      <c r="CV6" s="270"/>
      <c r="CW6" s="268"/>
      <c r="CX6" s="269"/>
      <c r="CY6" s="270"/>
      <c r="CZ6" s="268"/>
      <c r="DA6" s="269"/>
      <c r="DB6" s="270"/>
      <c r="DC6" s="268"/>
      <c r="DD6" s="269"/>
      <c r="DE6" s="270"/>
      <c r="DF6" s="268"/>
      <c r="DG6" s="269"/>
      <c r="DH6" s="270"/>
      <c r="DI6" s="268"/>
      <c r="DJ6" s="269"/>
      <c r="DK6" s="270"/>
      <c r="DL6" s="268"/>
      <c r="DM6" s="269"/>
      <c r="DN6" s="270"/>
      <c r="DO6" s="268"/>
      <c r="DP6" s="269"/>
      <c r="DQ6" s="270"/>
    </row>
    <row r="7" spans="1:121" ht="24" customHeight="1" x14ac:dyDescent="0.55000000000000004">
      <c r="A7" s="39"/>
      <c r="B7" s="271"/>
      <c r="C7" s="272"/>
      <c r="D7" s="273"/>
      <c r="E7" s="40" t="s">
        <v>120</v>
      </c>
      <c r="F7" s="41" t="s">
        <v>121</v>
      </c>
      <c r="G7" s="42" t="s">
        <v>122</v>
      </c>
      <c r="H7" s="40" t="s">
        <v>120</v>
      </c>
      <c r="I7" s="41" t="s">
        <v>121</v>
      </c>
      <c r="J7" s="43" t="s">
        <v>123</v>
      </c>
      <c r="K7" s="40" t="s">
        <v>120</v>
      </c>
      <c r="L7" s="41" t="s">
        <v>121</v>
      </c>
      <c r="M7" s="43" t="s">
        <v>123</v>
      </c>
      <c r="N7" s="40" t="s">
        <v>120</v>
      </c>
      <c r="O7" s="41" t="s">
        <v>121</v>
      </c>
      <c r="P7" s="43" t="s">
        <v>123</v>
      </c>
      <c r="Q7" s="44" t="s">
        <v>120</v>
      </c>
      <c r="R7" s="45" t="s">
        <v>121</v>
      </c>
      <c r="S7" s="46" t="s">
        <v>123</v>
      </c>
      <c r="T7" s="44" t="s">
        <v>120</v>
      </c>
      <c r="U7" s="45" t="s">
        <v>121</v>
      </c>
      <c r="V7" s="46" t="s">
        <v>123</v>
      </c>
      <c r="W7" s="44" t="s">
        <v>120</v>
      </c>
      <c r="X7" s="45" t="s">
        <v>121</v>
      </c>
      <c r="Y7" s="46" t="s">
        <v>123</v>
      </c>
      <c r="Z7" s="40" t="s">
        <v>120</v>
      </c>
      <c r="AA7" s="41" t="s">
        <v>121</v>
      </c>
      <c r="AB7" s="43" t="s">
        <v>123</v>
      </c>
      <c r="AC7" s="44" t="s">
        <v>120</v>
      </c>
      <c r="AD7" s="45" t="s">
        <v>121</v>
      </c>
      <c r="AE7" s="46" t="s">
        <v>123</v>
      </c>
      <c r="AF7" s="44" t="s">
        <v>120</v>
      </c>
      <c r="AG7" s="45" t="s">
        <v>121</v>
      </c>
      <c r="AH7" s="46" t="s">
        <v>123</v>
      </c>
      <c r="AI7" s="44" t="s">
        <v>120</v>
      </c>
      <c r="AJ7" s="45" t="s">
        <v>121</v>
      </c>
      <c r="AK7" s="46" t="s">
        <v>123</v>
      </c>
      <c r="AL7" s="40" t="s">
        <v>120</v>
      </c>
      <c r="AM7" s="41" t="s">
        <v>121</v>
      </c>
      <c r="AN7" s="43" t="s">
        <v>123</v>
      </c>
      <c r="AO7" s="44" t="s">
        <v>120</v>
      </c>
      <c r="AP7" s="45" t="s">
        <v>121</v>
      </c>
      <c r="AQ7" s="46" t="s">
        <v>123</v>
      </c>
      <c r="AR7" s="44" t="s">
        <v>120</v>
      </c>
      <c r="AS7" s="45" t="s">
        <v>121</v>
      </c>
      <c r="AT7" s="46" t="s">
        <v>123</v>
      </c>
      <c r="AU7" s="44" t="s">
        <v>120</v>
      </c>
      <c r="AV7" s="45" t="s">
        <v>121</v>
      </c>
      <c r="AW7" s="46" t="s">
        <v>123</v>
      </c>
      <c r="AX7" s="40" t="s">
        <v>120</v>
      </c>
      <c r="AY7" s="41" t="s">
        <v>121</v>
      </c>
      <c r="AZ7" s="43" t="s">
        <v>123</v>
      </c>
      <c r="BA7" s="44" t="s">
        <v>120</v>
      </c>
      <c r="BB7" s="45" t="s">
        <v>121</v>
      </c>
      <c r="BC7" s="46" t="s">
        <v>123</v>
      </c>
      <c r="BD7" s="44" t="s">
        <v>120</v>
      </c>
      <c r="BE7" s="45" t="s">
        <v>121</v>
      </c>
      <c r="BF7" s="46" t="s">
        <v>123</v>
      </c>
      <c r="BG7" s="44" t="s">
        <v>120</v>
      </c>
      <c r="BH7" s="45" t="s">
        <v>121</v>
      </c>
      <c r="BI7" s="46" t="s">
        <v>123</v>
      </c>
      <c r="BJ7" s="40" t="s">
        <v>120</v>
      </c>
      <c r="BK7" s="41" t="s">
        <v>121</v>
      </c>
      <c r="BL7" s="43" t="s">
        <v>123</v>
      </c>
      <c r="BM7" s="44" t="s">
        <v>120</v>
      </c>
      <c r="BN7" s="45" t="s">
        <v>121</v>
      </c>
      <c r="BO7" s="46" t="s">
        <v>123</v>
      </c>
      <c r="BP7" s="44" t="s">
        <v>120</v>
      </c>
      <c r="BQ7" s="45" t="s">
        <v>121</v>
      </c>
      <c r="BR7" s="46" t="s">
        <v>123</v>
      </c>
      <c r="BS7" s="44" t="s">
        <v>120</v>
      </c>
      <c r="BT7" s="45" t="s">
        <v>121</v>
      </c>
      <c r="BU7" s="46" t="s">
        <v>123</v>
      </c>
      <c r="BV7" s="40" t="s">
        <v>120</v>
      </c>
      <c r="BW7" s="41" t="s">
        <v>121</v>
      </c>
      <c r="BX7" s="43" t="s">
        <v>123</v>
      </c>
      <c r="BY7" s="44" t="s">
        <v>120</v>
      </c>
      <c r="BZ7" s="45" t="s">
        <v>121</v>
      </c>
      <c r="CA7" s="46" t="s">
        <v>123</v>
      </c>
      <c r="CB7" s="44" t="s">
        <v>120</v>
      </c>
      <c r="CC7" s="45" t="s">
        <v>121</v>
      </c>
      <c r="CD7" s="46" t="s">
        <v>123</v>
      </c>
      <c r="CE7" s="44" t="s">
        <v>120</v>
      </c>
      <c r="CF7" s="45" t="s">
        <v>121</v>
      </c>
      <c r="CG7" s="46" t="s">
        <v>123</v>
      </c>
      <c r="CH7" s="40" t="s">
        <v>120</v>
      </c>
      <c r="CI7" s="41" t="s">
        <v>121</v>
      </c>
      <c r="CJ7" s="43" t="s">
        <v>123</v>
      </c>
      <c r="CK7" s="44" t="s">
        <v>120</v>
      </c>
      <c r="CL7" s="45" t="s">
        <v>121</v>
      </c>
      <c r="CM7" s="46" t="s">
        <v>123</v>
      </c>
      <c r="CN7" s="44" t="s">
        <v>120</v>
      </c>
      <c r="CO7" s="45" t="s">
        <v>121</v>
      </c>
      <c r="CP7" s="46" t="s">
        <v>123</v>
      </c>
      <c r="CQ7" s="44" t="s">
        <v>120</v>
      </c>
      <c r="CR7" s="45" t="s">
        <v>121</v>
      </c>
      <c r="CS7" s="46" t="s">
        <v>123</v>
      </c>
      <c r="CT7" s="40" t="s">
        <v>120</v>
      </c>
      <c r="CU7" s="41" t="s">
        <v>121</v>
      </c>
      <c r="CV7" s="43" t="s">
        <v>123</v>
      </c>
      <c r="CW7" s="44" t="s">
        <v>120</v>
      </c>
      <c r="CX7" s="45" t="s">
        <v>121</v>
      </c>
      <c r="CY7" s="46" t="s">
        <v>123</v>
      </c>
      <c r="CZ7" s="44" t="s">
        <v>120</v>
      </c>
      <c r="DA7" s="45" t="s">
        <v>121</v>
      </c>
      <c r="DB7" s="46" t="s">
        <v>123</v>
      </c>
      <c r="DC7" s="44" t="s">
        <v>120</v>
      </c>
      <c r="DD7" s="45" t="s">
        <v>121</v>
      </c>
      <c r="DE7" s="46" t="s">
        <v>123</v>
      </c>
      <c r="DF7" s="44" t="s">
        <v>120</v>
      </c>
      <c r="DG7" s="45" t="s">
        <v>121</v>
      </c>
      <c r="DH7" s="46" t="s">
        <v>123</v>
      </c>
      <c r="DI7" s="44" t="s">
        <v>120</v>
      </c>
      <c r="DJ7" s="45" t="s">
        <v>121</v>
      </c>
      <c r="DK7" s="46" t="s">
        <v>123</v>
      </c>
      <c r="DL7" s="44" t="s">
        <v>120</v>
      </c>
      <c r="DM7" s="45" t="s">
        <v>121</v>
      </c>
      <c r="DN7" s="46" t="s">
        <v>123</v>
      </c>
      <c r="DO7" s="44" t="s">
        <v>120</v>
      </c>
      <c r="DP7" s="45" t="s">
        <v>121</v>
      </c>
      <c r="DQ7" s="46" t="s">
        <v>123</v>
      </c>
    </row>
    <row r="8" spans="1:121" ht="24" customHeight="1" x14ac:dyDescent="0.55000000000000004">
      <c r="A8" s="39"/>
      <c r="B8" s="255" t="s">
        <v>124</v>
      </c>
      <c r="C8" s="256"/>
      <c r="D8" s="257"/>
      <c r="E8" s="47">
        <f>SUM(H8,K8)</f>
        <v>0</v>
      </c>
      <c r="F8" s="48">
        <f>SUM(I8,L8)</f>
        <v>0</v>
      </c>
      <c r="G8" s="49">
        <f>SUM(J8,M8)</f>
        <v>0</v>
      </c>
      <c r="H8" s="47">
        <f>SUM(H13,H14)</f>
        <v>0</v>
      </c>
      <c r="I8" s="48">
        <f>SUM(I13,I14)</f>
        <v>0</v>
      </c>
      <c r="J8" s="126">
        <f>H8-I8</f>
        <v>0</v>
      </c>
      <c r="K8" s="51">
        <f t="shared" ref="K8:M14" si="0">SUM(N8,Q8,T8,W8,Z8,AC8,AF8,AI8,AL8,AO8,AR8,AU8,AX8,BA8,BD8,BG8,BJ8,BM8,BP8,BS8,BV8,BY8,CB8,CE8,CH8,CK8,CN8,CQ8,CT8,CW8,CZ8,DC8,DF8,DI8,DL8,DO8)</f>
        <v>0</v>
      </c>
      <c r="L8" s="48">
        <f t="shared" si="0"/>
        <v>0</v>
      </c>
      <c r="M8" s="52">
        <f>SUM(P8,S8,V8,Y8,AB8,AE8,AH8,AK8,AN8,AQ8,AT8,AW8,AZ8,BC8,BF8,BI8,BL8,BO8,BR8,BU8,BX8,CA8,CD8,CG8,CJ8,CM8,CP8,CS8,CV8,CY8,DB8,DE8,DH8,DK8,DN8,DQ8)</f>
        <v>0</v>
      </c>
      <c r="N8" s="47">
        <f>SUM(N13,N14)</f>
        <v>0</v>
      </c>
      <c r="O8" s="48">
        <f>SUM(O13,O14)</f>
        <v>0</v>
      </c>
      <c r="P8" s="50">
        <f>N8-O8</f>
        <v>0</v>
      </c>
      <c r="Q8" s="47">
        <f>SUM(Q13,Q14)</f>
        <v>0</v>
      </c>
      <c r="R8" s="48">
        <f>SUM(R13,R14)</f>
        <v>0</v>
      </c>
      <c r="S8" s="50">
        <f t="shared" ref="S8:S14" si="1">Q8-R8</f>
        <v>0</v>
      </c>
      <c r="T8" s="47">
        <f>SUM(T13,T14)</f>
        <v>0</v>
      </c>
      <c r="U8" s="48">
        <f>SUM(U13,U14)</f>
        <v>0</v>
      </c>
      <c r="V8" s="50">
        <f t="shared" ref="V8:V14" si="2">T8-U8</f>
        <v>0</v>
      </c>
      <c r="W8" s="47">
        <f>SUM(W13,W14)</f>
        <v>0</v>
      </c>
      <c r="X8" s="48">
        <f>SUM(X13,X14)</f>
        <v>0</v>
      </c>
      <c r="Y8" s="50">
        <f t="shared" ref="Y8:Y14" si="3">W8-X8</f>
        <v>0</v>
      </c>
      <c r="Z8" s="47">
        <f>SUM(Z13,Z14)</f>
        <v>0</v>
      </c>
      <c r="AA8" s="48">
        <f>SUM(AA13,AA14)</f>
        <v>0</v>
      </c>
      <c r="AB8" s="50">
        <f t="shared" ref="AB8:AB14" si="4">Z8-AA8</f>
        <v>0</v>
      </c>
      <c r="AC8" s="47">
        <f>SUM(AC13,AC14)</f>
        <v>0</v>
      </c>
      <c r="AD8" s="48">
        <f>SUM(AD13,AD14)</f>
        <v>0</v>
      </c>
      <c r="AE8" s="50">
        <f t="shared" ref="AE8:AE14" si="5">AC8-AD8</f>
        <v>0</v>
      </c>
      <c r="AF8" s="47">
        <f>SUM(AF13,AF14)</f>
        <v>0</v>
      </c>
      <c r="AG8" s="48">
        <f>SUM(AG13,AG14)</f>
        <v>0</v>
      </c>
      <c r="AH8" s="50">
        <f t="shared" ref="AH8:AH14" si="6">AF8-AG8</f>
        <v>0</v>
      </c>
      <c r="AI8" s="47">
        <f>SUM(AI13,AI14)</f>
        <v>0</v>
      </c>
      <c r="AJ8" s="48">
        <f>SUM(AJ13,AJ14)</f>
        <v>0</v>
      </c>
      <c r="AK8" s="50">
        <f t="shared" ref="AK8:AK14" si="7">AI8-AJ8</f>
        <v>0</v>
      </c>
      <c r="AL8" s="47">
        <f>SUM(AL13,AL14)</f>
        <v>0</v>
      </c>
      <c r="AM8" s="48">
        <f>SUM(AM13,AM14)</f>
        <v>0</v>
      </c>
      <c r="AN8" s="50">
        <f t="shared" ref="AN8:AN14" si="8">AL8-AM8</f>
        <v>0</v>
      </c>
      <c r="AO8" s="47">
        <f>SUM(AO13,AO14)</f>
        <v>0</v>
      </c>
      <c r="AP8" s="48">
        <f>SUM(AP13,AP14)</f>
        <v>0</v>
      </c>
      <c r="AQ8" s="50">
        <f t="shared" ref="AQ8:AQ14" si="9">AO8-AP8</f>
        <v>0</v>
      </c>
      <c r="AR8" s="47">
        <f>SUM(AR13,AR14)</f>
        <v>0</v>
      </c>
      <c r="AS8" s="48">
        <f>SUM(AS13,AS14)</f>
        <v>0</v>
      </c>
      <c r="AT8" s="50">
        <f t="shared" ref="AT8:AT14" si="10">AR8-AS8</f>
        <v>0</v>
      </c>
      <c r="AU8" s="47">
        <f>SUM(AU13,AU14)</f>
        <v>0</v>
      </c>
      <c r="AV8" s="48">
        <f>SUM(AV13,AV14)</f>
        <v>0</v>
      </c>
      <c r="AW8" s="50">
        <f t="shared" ref="AW8:AW14" si="11">AU8-AV8</f>
        <v>0</v>
      </c>
      <c r="AX8" s="47">
        <f>SUM(AX13,AX14)</f>
        <v>0</v>
      </c>
      <c r="AY8" s="48">
        <f>SUM(AY13,AY14)</f>
        <v>0</v>
      </c>
      <c r="AZ8" s="50">
        <f t="shared" ref="AZ8:AZ14" si="12">AX8-AY8</f>
        <v>0</v>
      </c>
      <c r="BA8" s="47">
        <f>SUM(BA13,BA14)</f>
        <v>0</v>
      </c>
      <c r="BB8" s="48">
        <f>SUM(BB13,BB14)</f>
        <v>0</v>
      </c>
      <c r="BC8" s="50">
        <f t="shared" ref="BC8:BC14" si="13">BA8-BB8</f>
        <v>0</v>
      </c>
      <c r="BD8" s="47">
        <f>SUM(BD13,BD14)</f>
        <v>0</v>
      </c>
      <c r="BE8" s="48">
        <f>SUM(BE13,BE14)</f>
        <v>0</v>
      </c>
      <c r="BF8" s="50">
        <f t="shared" ref="BF8:BF14" si="14">BD8-BE8</f>
        <v>0</v>
      </c>
      <c r="BG8" s="47">
        <f>SUM(BG13,BG14)</f>
        <v>0</v>
      </c>
      <c r="BH8" s="48">
        <f>SUM(BH13,BH14)</f>
        <v>0</v>
      </c>
      <c r="BI8" s="50">
        <f t="shared" ref="BI8:BI14" si="15">BG8-BH8</f>
        <v>0</v>
      </c>
      <c r="BJ8" s="47">
        <f>SUM(BJ13,BJ14)</f>
        <v>0</v>
      </c>
      <c r="BK8" s="48">
        <f>SUM(BK13,BK14)</f>
        <v>0</v>
      </c>
      <c r="BL8" s="50">
        <f t="shared" ref="BL8:BL14" si="16">BJ8-BK8</f>
        <v>0</v>
      </c>
      <c r="BM8" s="47">
        <f>SUM(BM13,BM14)</f>
        <v>0</v>
      </c>
      <c r="BN8" s="48">
        <f>SUM(BN13,BN14)</f>
        <v>0</v>
      </c>
      <c r="BO8" s="50">
        <f t="shared" ref="BO8:BO14" si="17">BM8-BN8</f>
        <v>0</v>
      </c>
      <c r="BP8" s="47">
        <f>SUM(BP13,BP14)</f>
        <v>0</v>
      </c>
      <c r="BQ8" s="48">
        <f>SUM(BQ13,BQ14)</f>
        <v>0</v>
      </c>
      <c r="BR8" s="50">
        <f t="shared" ref="BR8:BR14" si="18">BP8-BQ8</f>
        <v>0</v>
      </c>
      <c r="BS8" s="47">
        <f>SUM(BS13,BS14)</f>
        <v>0</v>
      </c>
      <c r="BT8" s="48">
        <f>SUM(BT13,BT14)</f>
        <v>0</v>
      </c>
      <c r="BU8" s="50">
        <f t="shared" ref="BU8:BU14" si="19">BS8-BT8</f>
        <v>0</v>
      </c>
      <c r="BV8" s="47">
        <f>SUM(BV13,BV14)</f>
        <v>0</v>
      </c>
      <c r="BW8" s="48">
        <f>SUM(BW13,BW14)</f>
        <v>0</v>
      </c>
      <c r="BX8" s="50">
        <f t="shared" ref="BX8:BX14" si="20">BV8-BW8</f>
        <v>0</v>
      </c>
      <c r="BY8" s="47">
        <f>SUM(BY13,BY14)</f>
        <v>0</v>
      </c>
      <c r="BZ8" s="48">
        <f>SUM(BZ13,BZ14)</f>
        <v>0</v>
      </c>
      <c r="CA8" s="50">
        <f t="shared" ref="CA8:CA14" si="21">BY8-BZ8</f>
        <v>0</v>
      </c>
      <c r="CB8" s="47">
        <f>SUM(CB13,CB14)</f>
        <v>0</v>
      </c>
      <c r="CC8" s="48">
        <f>SUM(CC13,CC14)</f>
        <v>0</v>
      </c>
      <c r="CD8" s="50">
        <f t="shared" ref="CD8:CD14" si="22">CB8-CC8</f>
        <v>0</v>
      </c>
      <c r="CE8" s="47">
        <f>SUM(CE13,CE14)</f>
        <v>0</v>
      </c>
      <c r="CF8" s="48">
        <f>SUM(CF13,CF14)</f>
        <v>0</v>
      </c>
      <c r="CG8" s="50">
        <f t="shared" ref="CG8:CG14" si="23">CE8-CF8</f>
        <v>0</v>
      </c>
      <c r="CH8" s="47">
        <f>SUM(CH13,CH14)</f>
        <v>0</v>
      </c>
      <c r="CI8" s="48">
        <f>SUM(CI13,CI14)</f>
        <v>0</v>
      </c>
      <c r="CJ8" s="50">
        <f t="shared" ref="CJ8:CJ14" si="24">CH8-CI8</f>
        <v>0</v>
      </c>
      <c r="CK8" s="47">
        <f>SUM(CK13,CK14)</f>
        <v>0</v>
      </c>
      <c r="CL8" s="48">
        <f>SUM(CL13,CL14)</f>
        <v>0</v>
      </c>
      <c r="CM8" s="50">
        <f t="shared" ref="CM8:CM14" si="25">CK8-CL8</f>
        <v>0</v>
      </c>
      <c r="CN8" s="47">
        <f>SUM(CN13,CN14)</f>
        <v>0</v>
      </c>
      <c r="CO8" s="48">
        <f>SUM(CO13,CO14)</f>
        <v>0</v>
      </c>
      <c r="CP8" s="50">
        <f t="shared" ref="CP8:CP14" si="26">CN8-CO8</f>
        <v>0</v>
      </c>
      <c r="CQ8" s="47">
        <f>SUM(CQ13,CQ14)</f>
        <v>0</v>
      </c>
      <c r="CR8" s="48">
        <f>SUM(CR13,CR14)</f>
        <v>0</v>
      </c>
      <c r="CS8" s="50">
        <f t="shared" ref="CS8:CS14" si="27">CQ8-CR8</f>
        <v>0</v>
      </c>
      <c r="CT8" s="47">
        <f>SUM(CT13,CT14)</f>
        <v>0</v>
      </c>
      <c r="CU8" s="48">
        <f>SUM(CU13,CU14)</f>
        <v>0</v>
      </c>
      <c r="CV8" s="50">
        <f t="shared" ref="CV8:CV14" si="28">CT8-CU8</f>
        <v>0</v>
      </c>
      <c r="CW8" s="47">
        <f>SUM(CW13,CW14)</f>
        <v>0</v>
      </c>
      <c r="CX8" s="48">
        <f>SUM(CX13,CX14)</f>
        <v>0</v>
      </c>
      <c r="CY8" s="50">
        <f t="shared" ref="CY8:CY14" si="29">CW8-CX8</f>
        <v>0</v>
      </c>
      <c r="CZ8" s="47">
        <f>SUM(CZ13,CZ14)</f>
        <v>0</v>
      </c>
      <c r="DA8" s="48">
        <f>SUM(DA13,DA14)</f>
        <v>0</v>
      </c>
      <c r="DB8" s="50">
        <f t="shared" ref="DB8:DB14" si="30">CZ8-DA8</f>
        <v>0</v>
      </c>
      <c r="DC8" s="47">
        <f>SUM(DC13,DC14)</f>
        <v>0</v>
      </c>
      <c r="DD8" s="48">
        <f>SUM(DD13,DD14)</f>
        <v>0</v>
      </c>
      <c r="DE8" s="50">
        <f t="shared" ref="DE8:DE14" si="31">DC8-DD8</f>
        <v>0</v>
      </c>
      <c r="DF8" s="47">
        <f>SUM(DF13,DF14)</f>
        <v>0</v>
      </c>
      <c r="DG8" s="48">
        <f>SUM(DG13,DG14)</f>
        <v>0</v>
      </c>
      <c r="DH8" s="50">
        <f t="shared" ref="DH8:DH14" si="32">DF8-DG8</f>
        <v>0</v>
      </c>
      <c r="DI8" s="47">
        <f>SUM(DI13,DI14)</f>
        <v>0</v>
      </c>
      <c r="DJ8" s="48">
        <f>SUM(DJ13,DJ14)</f>
        <v>0</v>
      </c>
      <c r="DK8" s="50">
        <f t="shared" ref="DK8:DK14" si="33">DI8-DJ8</f>
        <v>0</v>
      </c>
      <c r="DL8" s="47">
        <f>SUM(DL13,DL14)</f>
        <v>0</v>
      </c>
      <c r="DM8" s="48">
        <f>SUM(DM13,DM14)</f>
        <v>0</v>
      </c>
      <c r="DN8" s="50">
        <f t="shared" ref="DN8:DN14" si="34">DL8-DM8</f>
        <v>0</v>
      </c>
      <c r="DO8" s="47">
        <f>SUM(DO13,DO14)</f>
        <v>0</v>
      </c>
      <c r="DP8" s="48">
        <f>SUM(DP13,DP14)</f>
        <v>0</v>
      </c>
      <c r="DQ8" s="50">
        <f t="shared" ref="DQ8:DQ14" si="35">DO8-DP8</f>
        <v>0</v>
      </c>
    </row>
    <row r="9" spans="1:121" ht="24" customHeight="1" x14ac:dyDescent="0.55000000000000004">
      <c r="A9" s="39"/>
      <c r="B9" s="274" t="s">
        <v>125</v>
      </c>
      <c r="C9" s="275" t="s">
        <v>126</v>
      </c>
      <c r="D9" s="276"/>
      <c r="E9" s="47">
        <f t="shared" ref="E9:G14" si="36">SUM(H9,K9)</f>
        <v>0</v>
      </c>
      <c r="F9" s="48">
        <f t="shared" si="36"/>
        <v>0</v>
      </c>
      <c r="G9" s="49">
        <f t="shared" si="36"/>
        <v>0</v>
      </c>
      <c r="H9" s="53">
        <v>0</v>
      </c>
      <c r="I9" s="54">
        <v>0</v>
      </c>
      <c r="J9" s="50">
        <f>H9-I9</f>
        <v>0</v>
      </c>
      <c r="K9" s="51">
        <f t="shared" si="0"/>
        <v>0</v>
      </c>
      <c r="L9" s="48">
        <f t="shared" si="0"/>
        <v>0</v>
      </c>
      <c r="M9" s="52">
        <f t="shared" si="0"/>
        <v>0</v>
      </c>
      <c r="N9" s="53"/>
      <c r="O9" s="54"/>
      <c r="P9" s="50">
        <f t="shared" ref="P9:P13" si="37">N9-O9</f>
        <v>0</v>
      </c>
      <c r="Q9" s="53"/>
      <c r="R9" s="54"/>
      <c r="S9" s="50">
        <f t="shared" si="1"/>
        <v>0</v>
      </c>
      <c r="T9" s="53">
        <v>0</v>
      </c>
      <c r="U9" s="54">
        <v>0</v>
      </c>
      <c r="V9" s="50">
        <f t="shared" si="2"/>
        <v>0</v>
      </c>
      <c r="W9" s="53"/>
      <c r="X9" s="54"/>
      <c r="Y9" s="50">
        <f t="shared" si="3"/>
        <v>0</v>
      </c>
      <c r="Z9" s="53"/>
      <c r="AA9" s="54"/>
      <c r="AB9" s="50">
        <f t="shared" si="4"/>
        <v>0</v>
      </c>
      <c r="AC9" s="53"/>
      <c r="AD9" s="54"/>
      <c r="AE9" s="50">
        <f t="shared" si="5"/>
        <v>0</v>
      </c>
      <c r="AF9" s="53"/>
      <c r="AG9" s="54"/>
      <c r="AH9" s="50">
        <f t="shared" si="6"/>
        <v>0</v>
      </c>
      <c r="AI9" s="53"/>
      <c r="AJ9" s="54"/>
      <c r="AK9" s="50">
        <f t="shared" si="7"/>
        <v>0</v>
      </c>
      <c r="AL9" s="53"/>
      <c r="AM9" s="54"/>
      <c r="AN9" s="50">
        <f t="shared" si="8"/>
        <v>0</v>
      </c>
      <c r="AO9" s="53"/>
      <c r="AP9" s="54"/>
      <c r="AQ9" s="50">
        <f t="shared" si="9"/>
        <v>0</v>
      </c>
      <c r="AR9" s="53"/>
      <c r="AS9" s="54"/>
      <c r="AT9" s="50">
        <f t="shared" si="10"/>
        <v>0</v>
      </c>
      <c r="AU9" s="53"/>
      <c r="AV9" s="54"/>
      <c r="AW9" s="50">
        <f t="shared" si="11"/>
        <v>0</v>
      </c>
      <c r="AX9" s="53"/>
      <c r="AY9" s="54"/>
      <c r="AZ9" s="50">
        <f t="shared" si="12"/>
        <v>0</v>
      </c>
      <c r="BA9" s="53"/>
      <c r="BB9" s="54"/>
      <c r="BC9" s="50">
        <f t="shared" si="13"/>
        <v>0</v>
      </c>
      <c r="BD9" s="53"/>
      <c r="BE9" s="54"/>
      <c r="BF9" s="50">
        <f t="shared" si="14"/>
        <v>0</v>
      </c>
      <c r="BG9" s="53"/>
      <c r="BH9" s="54"/>
      <c r="BI9" s="50">
        <f t="shared" si="15"/>
        <v>0</v>
      </c>
      <c r="BJ9" s="53"/>
      <c r="BK9" s="54"/>
      <c r="BL9" s="50">
        <f t="shared" si="16"/>
        <v>0</v>
      </c>
      <c r="BM9" s="53"/>
      <c r="BN9" s="54"/>
      <c r="BO9" s="50">
        <f t="shared" si="17"/>
        <v>0</v>
      </c>
      <c r="BP9" s="53"/>
      <c r="BQ9" s="54"/>
      <c r="BR9" s="50">
        <f t="shared" si="18"/>
        <v>0</v>
      </c>
      <c r="BS9" s="53"/>
      <c r="BT9" s="54"/>
      <c r="BU9" s="50">
        <f t="shared" si="19"/>
        <v>0</v>
      </c>
      <c r="BV9" s="53"/>
      <c r="BW9" s="54"/>
      <c r="BX9" s="50">
        <f t="shared" si="20"/>
        <v>0</v>
      </c>
      <c r="BY9" s="53"/>
      <c r="BZ9" s="54"/>
      <c r="CA9" s="50">
        <f t="shared" si="21"/>
        <v>0</v>
      </c>
      <c r="CB9" s="53"/>
      <c r="CC9" s="54"/>
      <c r="CD9" s="50">
        <f t="shared" si="22"/>
        <v>0</v>
      </c>
      <c r="CE9" s="53"/>
      <c r="CF9" s="54"/>
      <c r="CG9" s="50">
        <f t="shared" si="23"/>
        <v>0</v>
      </c>
      <c r="CH9" s="53"/>
      <c r="CI9" s="54"/>
      <c r="CJ9" s="50">
        <f t="shared" si="24"/>
        <v>0</v>
      </c>
      <c r="CK9" s="53"/>
      <c r="CL9" s="54"/>
      <c r="CM9" s="50">
        <f t="shared" si="25"/>
        <v>0</v>
      </c>
      <c r="CN9" s="53"/>
      <c r="CO9" s="54"/>
      <c r="CP9" s="50">
        <f t="shared" si="26"/>
        <v>0</v>
      </c>
      <c r="CQ9" s="53"/>
      <c r="CR9" s="54"/>
      <c r="CS9" s="50">
        <f t="shared" si="27"/>
        <v>0</v>
      </c>
      <c r="CT9" s="53"/>
      <c r="CU9" s="54"/>
      <c r="CV9" s="50">
        <f t="shared" si="28"/>
        <v>0</v>
      </c>
      <c r="CW9" s="53"/>
      <c r="CX9" s="54"/>
      <c r="CY9" s="50">
        <f t="shared" si="29"/>
        <v>0</v>
      </c>
      <c r="CZ9" s="53"/>
      <c r="DA9" s="54"/>
      <c r="DB9" s="50">
        <f t="shared" si="30"/>
        <v>0</v>
      </c>
      <c r="DC9" s="53"/>
      <c r="DD9" s="54"/>
      <c r="DE9" s="50">
        <f t="shared" si="31"/>
        <v>0</v>
      </c>
      <c r="DF9" s="53"/>
      <c r="DG9" s="54"/>
      <c r="DH9" s="50">
        <f t="shared" si="32"/>
        <v>0</v>
      </c>
      <c r="DI9" s="53"/>
      <c r="DJ9" s="54"/>
      <c r="DK9" s="50">
        <f t="shared" si="33"/>
        <v>0</v>
      </c>
      <c r="DL9" s="53"/>
      <c r="DM9" s="54"/>
      <c r="DN9" s="50">
        <f t="shared" si="34"/>
        <v>0</v>
      </c>
      <c r="DO9" s="53"/>
      <c r="DP9" s="54"/>
      <c r="DQ9" s="50">
        <f t="shared" si="35"/>
        <v>0</v>
      </c>
    </row>
    <row r="10" spans="1:121" ht="24" customHeight="1" x14ac:dyDescent="0.55000000000000004">
      <c r="A10" s="39"/>
      <c r="B10" s="274"/>
      <c r="C10" s="275" t="s">
        <v>127</v>
      </c>
      <c r="D10" s="276"/>
      <c r="E10" s="47">
        <f t="shared" si="36"/>
        <v>0</v>
      </c>
      <c r="F10" s="48">
        <f t="shared" si="36"/>
        <v>0</v>
      </c>
      <c r="G10" s="49">
        <f t="shared" si="36"/>
        <v>0</v>
      </c>
      <c r="H10" s="53"/>
      <c r="I10" s="54"/>
      <c r="J10" s="50">
        <f>H10-I10</f>
        <v>0</v>
      </c>
      <c r="K10" s="51">
        <f t="shared" si="0"/>
        <v>0</v>
      </c>
      <c r="L10" s="48">
        <f t="shared" si="0"/>
        <v>0</v>
      </c>
      <c r="M10" s="52">
        <f t="shared" si="0"/>
        <v>0</v>
      </c>
      <c r="N10" s="53"/>
      <c r="O10" s="54"/>
      <c r="P10" s="50">
        <f t="shared" si="37"/>
        <v>0</v>
      </c>
      <c r="Q10" s="53"/>
      <c r="R10" s="54"/>
      <c r="S10" s="50">
        <f t="shared" si="1"/>
        <v>0</v>
      </c>
      <c r="T10" s="53"/>
      <c r="U10" s="54"/>
      <c r="V10" s="50">
        <f t="shared" si="2"/>
        <v>0</v>
      </c>
      <c r="W10" s="53"/>
      <c r="X10" s="54"/>
      <c r="Y10" s="50">
        <f t="shared" si="3"/>
        <v>0</v>
      </c>
      <c r="Z10" s="53"/>
      <c r="AA10" s="54"/>
      <c r="AB10" s="50">
        <f t="shared" si="4"/>
        <v>0</v>
      </c>
      <c r="AC10" s="53"/>
      <c r="AD10" s="54"/>
      <c r="AE10" s="50">
        <f t="shared" si="5"/>
        <v>0</v>
      </c>
      <c r="AF10" s="53"/>
      <c r="AG10" s="54"/>
      <c r="AH10" s="50">
        <f t="shared" si="6"/>
        <v>0</v>
      </c>
      <c r="AI10" s="53"/>
      <c r="AJ10" s="54"/>
      <c r="AK10" s="50">
        <f t="shared" si="7"/>
        <v>0</v>
      </c>
      <c r="AL10" s="53"/>
      <c r="AM10" s="54"/>
      <c r="AN10" s="50">
        <f t="shared" si="8"/>
        <v>0</v>
      </c>
      <c r="AO10" s="53"/>
      <c r="AP10" s="54"/>
      <c r="AQ10" s="50">
        <f t="shared" si="9"/>
        <v>0</v>
      </c>
      <c r="AR10" s="53"/>
      <c r="AS10" s="54"/>
      <c r="AT10" s="50">
        <f t="shared" si="10"/>
        <v>0</v>
      </c>
      <c r="AU10" s="53"/>
      <c r="AV10" s="54"/>
      <c r="AW10" s="50">
        <f t="shared" si="11"/>
        <v>0</v>
      </c>
      <c r="AX10" s="53"/>
      <c r="AY10" s="54"/>
      <c r="AZ10" s="50">
        <f t="shared" si="12"/>
        <v>0</v>
      </c>
      <c r="BA10" s="53"/>
      <c r="BB10" s="54"/>
      <c r="BC10" s="50">
        <f t="shared" si="13"/>
        <v>0</v>
      </c>
      <c r="BD10" s="53"/>
      <c r="BE10" s="54"/>
      <c r="BF10" s="50">
        <f t="shared" si="14"/>
        <v>0</v>
      </c>
      <c r="BG10" s="53"/>
      <c r="BH10" s="54"/>
      <c r="BI10" s="50">
        <f t="shared" si="15"/>
        <v>0</v>
      </c>
      <c r="BJ10" s="53"/>
      <c r="BK10" s="54"/>
      <c r="BL10" s="50">
        <f t="shared" si="16"/>
        <v>0</v>
      </c>
      <c r="BM10" s="53"/>
      <c r="BN10" s="54"/>
      <c r="BO10" s="50">
        <f t="shared" si="17"/>
        <v>0</v>
      </c>
      <c r="BP10" s="53"/>
      <c r="BQ10" s="54"/>
      <c r="BR10" s="50">
        <f t="shared" si="18"/>
        <v>0</v>
      </c>
      <c r="BS10" s="53"/>
      <c r="BT10" s="54"/>
      <c r="BU10" s="50">
        <f t="shared" si="19"/>
        <v>0</v>
      </c>
      <c r="BV10" s="53"/>
      <c r="BW10" s="54"/>
      <c r="BX10" s="50">
        <f t="shared" si="20"/>
        <v>0</v>
      </c>
      <c r="BY10" s="53"/>
      <c r="BZ10" s="54"/>
      <c r="CA10" s="50">
        <f t="shared" si="21"/>
        <v>0</v>
      </c>
      <c r="CB10" s="53"/>
      <c r="CC10" s="54"/>
      <c r="CD10" s="50">
        <f t="shared" si="22"/>
        <v>0</v>
      </c>
      <c r="CE10" s="53"/>
      <c r="CF10" s="54"/>
      <c r="CG10" s="50">
        <f t="shared" si="23"/>
        <v>0</v>
      </c>
      <c r="CH10" s="53"/>
      <c r="CI10" s="54"/>
      <c r="CJ10" s="50">
        <f t="shared" si="24"/>
        <v>0</v>
      </c>
      <c r="CK10" s="53"/>
      <c r="CL10" s="54"/>
      <c r="CM10" s="50">
        <f t="shared" si="25"/>
        <v>0</v>
      </c>
      <c r="CN10" s="53"/>
      <c r="CO10" s="54"/>
      <c r="CP10" s="50">
        <f t="shared" si="26"/>
        <v>0</v>
      </c>
      <c r="CQ10" s="53"/>
      <c r="CR10" s="54"/>
      <c r="CS10" s="50">
        <f t="shared" si="27"/>
        <v>0</v>
      </c>
      <c r="CT10" s="53"/>
      <c r="CU10" s="54"/>
      <c r="CV10" s="50">
        <f t="shared" si="28"/>
        <v>0</v>
      </c>
      <c r="CW10" s="53"/>
      <c r="CX10" s="54"/>
      <c r="CY10" s="50">
        <f t="shared" si="29"/>
        <v>0</v>
      </c>
      <c r="CZ10" s="53"/>
      <c r="DA10" s="54"/>
      <c r="DB10" s="50">
        <f t="shared" si="30"/>
        <v>0</v>
      </c>
      <c r="DC10" s="53"/>
      <c r="DD10" s="54"/>
      <c r="DE10" s="50">
        <f t="shared" si="31"/>
        <v>0</v>
      </c>
      <c r="DF10" s="53"/>
      <c r="DG10" s="54"/>
      <c r="DH10" s="50">
        <f t="shared" si="32"/>
        <v>0</v>
      </c>
      <c r="DI10" s="53"/>
      <c r="DJ10" s="54"/>
      <c r="DK10" s="50">
        <f t="shared" si="33"/>
        <v>0</v>
      </c>
      <c r="DL10" s="53"/>
      <c r="DM10" s="54"/>
      <c r="DN10" s="50">
        <f t="shared" si="34"/>
        <v>0</v>
      </c>
      <c r="DO10" s="53"/>
      <c r="DP10" s="54"/>
      <c r="DQ10" s="50">
        <f t="shared" si="35"/>
        <v>0</v>
      </c>
    </row>
    <row r="11" spans="1:121" ht="24" customHeight="1" x14ac:dyDescent="0.55000000000000004">
      <c r="A11" s="39"/>
      <c r="B11" s="274"/>
      <c r="C11" s="275" t="s">
        <v>128</v>
      </c>
      <c r="D11" s="276"/>
      <c r="E11" s="47">
        <f t="shared" si="36"/>
        <v>0</v>
      </c>
      <c r="F11" s="48">
        <f t="shared" si="36"/>
        <v>0</v>
      </c>
      <c r="G11" s="49">
        <f t="shared" si="36"/>
        <v>0</v>
      </c>
      <c r="H11" s="53">
        <v>0</v>
      </c>
      <c r="I11" s="54">
        <v>0</v>
      </c>
      <c r="J11" s="50">
        <f t="shared" ref="J11:J14" si="38">H11-I11</f>
        <v>0</v>
      </c>
      <c r="K11" s="51">
        <f t="shared" si="0"/>
        <v>0</v>
      </c>
      <c r="L11" s="48">
        <f t="shared" si="0"/>
        <v>0</v>
      </c>
      <c r="M11" s="52">
        <f t="shared" si="0"/>
        <v>0</v>
      </c>
      <c r="N11" s="53"/>
      <c r="O11" s="54"/>
      <c r="P11" s="50">
        <f t="shared" si="37"/>
        <v>0</v>
      </c>
      <c r="Q11" s="53"/>
      <c r="R11" s="54"/>
      <c r="S11" s="50">
        <f t="shared" si="1"/>
        <v>0</v>
      </c>
      <c r="T11" s="53"/>
      <c r="U11" s="54"/>
      <c r="V11" s="50">
        <f t="shared" si="2"/>
        <v>0</v>
      </c>
      <c r="W11" s="53"/>
      <c r="X11" s="54"/>
      <c r="Y11" s="50">
        <f t="shared" si="3"/>
        <v>0</v>
      </c>
      <c r="Z11" s="53"/>
      <c r="AA11" s="54"/>
      <c r="AB11" s="50">
        <f t="shared" si="4"/>
        <v>0</v>
      </c>
      <c r="AC11" s="53"/>
      <c r="AD11" s="54"/>
      <c r="AE11" s="50">
        <f t="shared" si="5"/>
        <v>0</v>
      </c>
      <c r="AF11" s="53"/>
      <c r="AG11" s="54"/>
      <c r="AH11" s="50">
        <f t="shared" si="6"/>
        <v>0</v>
      </c>
      <c r="AI11" s="53"/>
      <c r="AJ11" s="54"/>
      <c r="AK11" s="50">
        <f t="shared" si="7"/>
        <v>0</v>
      </c>
      <c r="AL11" s="53"/>
      <c r="AM11" s="54"/>
      <c r="AN11" s="50">
        <f t="shared" si="8"/>
        <v>0</v>
      </c>
      <c r="AO11" s="53"/>
      <c r="AP11" s="54"/>
      <c r="AQ11" s="50">
        <f t="shared" si="9"/>
        <v>0</v>
      </c>
      <c r="AR11" s="53"/>
      <c r="AS11" s="54"/>
      <c r="AT11" s="50">
        <f t="shared" si="10"/>
        <v>0</v>
      </c>
      <c r="AU11" s="53"/>
      <c r="AV11" s="54"/>
      <c r="AW11" s="50">
        <f t="shared" si="11"/>
        <v>0</v>
      </c>
      <c r="AX11" s="53"/>
      <c r="AY11" s="54"/>
      <c r="AZ11" s="50">
        <f t="shared" si="12"/>
        <v>0</v>
      </c>
      <c r="BA11" s="53"/>
      <c r="BB11" s="54"/>
      <c r="BC11" s="50">
        <f t="shared" si="13"/>
        <v>0</v>
      </c>
      <c r="BD11" s="53"/>
      <c r="BE11" s="54"/>
      <c r="BF11" s="50">
        <f t="shared" si="14"/>
        <v>0</v>
      </c>
      <c r="BG11" s="53"/>
      <c r="BH11" s="54"/>
      <c r="BI11" s="50">
        <f t="shared" si="15"/>
        <v>0</v>
      </c>
      <c r="BJ11" s="53"/>
      <c r="BK11" s="54"/>
      <c r="BL11" s="50">
        <f t="shared" si="16"/>
        <v>0</v>
      </c>
      <c r="BM11" s="53"/>
      <c r="BN11" s="54"/>
      <c r="BO11" s="50">
        <f t="shared" si="17"/>
        <v>0</v>
      </c>
      <c r="BP11" s="53"/>
      <c r="BQ11" s="54"/>
      <c r="BR11" s="50">
        <f t="shared" si="18"/>
        <v>0</v>
      </c>
      <c r="BS11" s="53"/>
      <c r="BT11" s="54"/>
      <c r="BU11" s="50">
        <f t="shared" si="19"/>
        <v>0</v>
      </c>
      <c r="BV11" s="53"/>
      <c r="BW11" s="54"/>
      <c r="BX11" s="50">
        <f t="shared" si="20"/>
        <v>0</v>
      </c>
      <c r="BY11" s="53"/>
      <c r="BZ11" s="54"/>
      <c r="CA11" s="50">
        <f t="shared" si="21"/>
        <v>0</v>
      </c>
      <c r="CB11" s="53"/>
      <c r="CC11" s="54"/>
      <c r="CD11" s="50">
        <f t="shared" si="22"/>
        <v>0</v>
      </c>
      <c r="CE11" s="53"/>
      <c r="CF11" s="54"/>
      <c r="CG11" s="50">
        <f t="shared" si="23"/>
        <v>0</v>
      </c>
      <c r="CH11" s="53"/>
      <c r="CI11" s="54"/>
      <c r="CJ11" s="50">
        <f t="shared" si="24"/>
        <v>0</v>
      </c>
      <c r="CK11" s="53"/>
      <c r="CL11" s="54"/>
      <c r="CM11" s="50">
        <f t="shared" si="25"/>
        <v>0</v>
      </c>
      <c r="CN11" s="53"/>
      <c r="CO11" s="54"/>
      <c r="CP11" s="50">
        <f t="shared" si="26"/>
        <v>0</v>
      </c>
      <c r="CQ11" s="53"/>
      <c r="CR11" s="54"/>
      <c r="CS11" s="50">
        <f t="shared" si="27"/>
        <v>0</v>
      </c>
      <c r="CT11" s="53"/>
      <c r="CU11" s="54"/>
      <c r="CV11" s="50">
        <f t="shared" si="28"/>
        <v>0</v>
      </c>
      <c r="CW11" s="53"/>
      <c r="CX11" s="54"/>
      <c r="CY11" s="50">
        <f t="shared" si="29"/>
        <v>0</v>
      </c>
      <c r="CZ11" s="53"/>
      <c r="DA11" s="54"/>
      <c r="DB11" s="50">
        <f t="shared" si="30"/>
        <v>0</v>
      </c>
      <c r="DC11" s="53"/>
      <c r="DD11" s="54"/>
      <c r="DE11" s="50">
        <f t="shared" si="31"/>
        <v>0</v>
      </c>
      <c r="DF11" s="53"/>
      <c r="DG11" s="54"/>
      <c r="DH11" s="50">
        <f t="shared" si="32"/>
        <v>0</v>
      </c>
      <c r="DI11" s="53"/>
      <c r="DJ11" s="54"/>
      <c r="DK11" s="50">
        <f t="shared" si="33"/>
        <v>0</v>
      </c>
      <c r="DL11" s="53"/>
      <c r="DM11" s="54"/>
      <c r="DN11" s="50">
        <f t="shared" si="34"/>
        <v>0</v>
      </c>
      <c r="DO11" s="53"/>
      <c r="DP11" s="54"/>
      <c r="DQ11" s="50">
        <f t="shared" si="35"/>
        <v>0</v>
      </c>
    </row>
    <row r="12" spans="1:121" ht="24" customHeight="1" x14ac:dyDescent="0.55000000000000004">
      <c r="A12" s="39"/>
      <c r="B12" s="274"/>
      <c r="C12" s="275" t="s">
        <v>129</v>
      </c>
      <c r="D12" s="276"/>
      <c r="E12" s="47">
        <f t="shared" si="36"/>
        <v>0</v>
      </c>
      <c r="F12" s="48">
        <f t="shared" si="36"/>
        <v>0</v>
      </c>
      <c r="G12" s="49">
        <f t="shared" si="36"/>
        <v>0</v>
      </c>
      <c r="H12" s="53"/>
      <c r="I12" s="54"/>
      <c r="J12" s="50">
        <f t="shared" si="38"/>
        <v>0</v>
      </c>
      <c r="K12" s="51">
        <f t="shared" si="0"/>
        <v>0</v>
      </c>
      <c r="L12" s="48">
        <f t="shared" si="0"/>
        <v>0</v>
      </c>
      <c r="M12" s="52">
        <f t="shared" si="0"/>
        <v>0</v>
      </c>
      <c r="N12" s="53"/>
      <c r="O12" s="54"/>
      <c r="P12" s="50">
        <f t="shared" si="37"/>
        <v>0</v>
      </c>
      <c r="Q12" s="53"/>
      <c r="R12" s="54"/>
      <c r="S12" s="50">
        <f t="shared" si="1"/>
        <v>0</v>
      </c>
      <c r="T12" s="53"/>
      <c r="U12" s="54"/>
      <c r="V12" s="50">
        <f t="shared" si="2"/>
        <v>0</v>
      </c>
      <c r="W12" s="53"/>
      <c r="X12" s="54"/>
      <c r="Y12" s="50">
        <f t="shared" si="3"/>
        <v>0</v>
      </c>
      <c r="Z12" s="53"/>
      <c r="AA12" s="54"/>
      <c r="AB12" s="50">
        <f t="shared" si="4"/>
        <v>0</v>
      </c>
      <c r="AC12" s="53"/>
      <c r="AD12" s="54"/>
      <c r="AE12" s="50">
        <f t="shared" si="5"/>
        <v>0</v>
      </c>
      <c r="AF12" s="53"/>
      <c r="AG12" s="54"/>
      <c r="AH12" s="50">
        <f t="shared" si="6"/>
        <v>0</v>
      </c>
      <c r="AI12" s="53"/>
      <c r="AJ12" s="54"/>
      <c r="AK12" s="50">
        <f t="shared" si="7"/>
        <v>0</v>
      </c>
      <c r="AL12" s="53"/>
      <c r="AM12" s="54"/>
      <c r="AN12" s="50">
        <f t="shared" si="8"/>
        <v>0</v>
      </c>
      <c r="AO12" s="53"/>
      <c r="AP12" s="54"/>
      <c r="AQ12" s="50">
        <f t="shared" si="9"/>
        <v>0</v>
      </c>
      <c r="AR12" s="53"/>
      <c r="AS12" s="54"/>
      <c r="AT12" s="50">
        <f t="shared" si="10"/>
        <v>0</v>
      </c>
      <c r="AU12" s="53"/>
      <c r="AV12" s="54"/>
      <c r="AW12" s="50">
        <f t="shared" si="11"/>
        <v>0</v>
      </c>
      <c r="AX12" s="53"/>
      <c r="AY12" s="54"/>
      <c r="AZ12" s="50">
        <f t="shared" si="12"/>
        <v>0</v>
      </c>
      <c r="BA12" s="53"/>
      <c r="BB12" s="54"/>
      <c r="BC12" s="50">
        <f t="shared" si="13"/>
        <v>0</v>
      </c>
      <c r="BD12" s="53"/>
      <c r="BE12" s="54"/>
      <c r="BF12" s="50">
        <f t="shared" si="14"/>
        <v>0</v>
      </c>
      <c r="BG12" s="53"/>
      <c r="BH12" s="54"/>
      <c r="BI12" s="50">
        <f t="shared" si="15"/>
        <v>0</v>
      </c>
      <c r="BJ12" s="53"/>
      <c r="BK12" s="54"/>
      <c r="BL12" s="50">
        <f t="shared" si="16"/>
        <v>0</v>
      </c>
      <c r="BM12" s="53"/>
      <c r="BN12" s="54"/>
      <c r="BO12" s="50">
        <f t="shared" si="17"/>
        <v>0</v>
      </c>
      <c r="BP12" s="53"/>
      <c r="BQ12" s="54"/>
      <c r="BR12" s="50">
        <f t="shared" si="18"/>
        <v>0</v>
      </c>
      <c r="BS12" s="53"/>
      <c r="BT12" s="54"/>
      <c r="BU12" s="50">
        <f t="shared" si="19"/>
        <v>0</v>
      </c>
      <c r="BV12" s="53"/>
      <c r="BW12" s="54"/>
      <c r="BX12" s="50">
        <f t="shared" si="20"/>
        <v>0</v>
      </c>
      <c r="BY12" s="53"/>
      <c r="BZ12" s="54"/>
      <c r="CA12" s="50">
        <f t="shared" si="21"/>
        <v>0</v>
      </c>
      <c r="CB12" s="53"/>
      <c r="CC12" s="54"/>
      <c r="CD12" s="50">
        <f t="shared" si="22"/>
        <v>0</v>
      </c>
      <c r="CE12" s="53"/>
      <c r="CF12" s="54"/>
      <c r="CG12" s="50">
        <f t="shared" si="23"/>
        <v>0</v>
      </c>
      <c r="CH12" s="53"/>
      <c r="CI12" s="54"/>
      <c r="CJ12" s="50">
        <f t="shared" si="24"/>
        <v>0</v>
      </c>
      <c r="CK12" s="53"/>
      <c r="CL12" s="54"/>
      <c r="CM12" s="50">
        <f t="shared" si="25"/>
        <v>0</v>
      </c>
      <c r="CN12" s="53"/>
      <c r="CO12" s="54"/>
      <c r="CP12" s="50">
        <f t="shared" si="26"/>
        <v>0</v>
      </c>
      <c r="CQ12" s="53"/>
      <c r="CR12" s="54"/>
      <c r="CS12" s="50">
        <f t="shared" si="27"/>
        <v>0</v>
      </c>
      <c r="CT12" s="53"/>
      <c r="CU12" s="54"/>
      <c r="CV12" s="50">
        <f t="shared" si="28"/>
        <v>0</v>
      </c>
      <c r="CW12" s="53"/>
      <c r="CX12" s="54"/>
      <c r="CY12" s="50">
        <f t="shared" si="29"/>
        <v>0</v>
      </c>
      <c r="CZ12" s="53"/>
      <c r="DA12" s="54"/>
      <c r="DB12" s="50">
        <f t="shared" si="30"/>
        <v>0</v>
      </c>
      <c r="DC12" s="53"/>
      <c r="DD12" s="54"/>
      <c r="DE12" s="50">
        <f t="shared" si="31"/>
        <v>0</v>
      </c>
      <c r="DF12" s="53"/>
      <c r="DG12" s="54"/>
      <c r="DH12" s="50">
        <f t="shared" si="32"/>
        <v>0</v>
      </c>
      <c r="DI12" s="53"/>
      <c r="DJ12" s="54"/>
      <c r="DK12" s="50">
        <f t="shared" si="33"/>
        <v>0</v>
      </c>
      <c r="DL12" s="53"/>
      <c r="DM12" s="54"/>
      <c r="DN12" s="50">
        <f t="shared" si="34"/>
        <v>0</v>
      </c>
      <c r="DO12" s="53"/>
      <c r="DP12" s="54"/>
      <c r="DQ12" s="50">
        <f t="shared" si="35"/>
        <v>0</v>
      </c>
    </row>
    <row r="13" spans="1:121" ht="24" customHeight="1" x14ac:dyDescent="0.55000000000000004">
      <c r="A13" s="39"/>
      <c r="B13" s="274"/>
      <c r="C13" s="275" t="s">
        <v>130</v>
      </c>
      <c r="D13" s="276"/>
      <c r="E13" s="47">
        <f t="shared" si="36"/>
        <v>0</v>
      </c>
      <c r="F13" s="48">
        <f t="shared" si="36"/>
        <v>0</v>
      </c>
      <c r="G13" s="49">
        <f t="shared" si="36"/>
        <v>0</v>
      </c>
      <c r="H13" s="47">
        <f>SUM(H9:H12)</f>
        <v>0</v>
      </c>
      <c r="I13" s="55">
        <f>SUM(I9:I12)</f>
        <v>0</v>
      </c>
      <c r="J13" s="50">
        <f t="shared" si="38"/>
        <v>0</v>
      </c>
      <c r="K13" s="51">
        <f t="shared" si="0"/>
        <v>0</v>
      </c>
      <c r="L13" s="48">
        <f t="shared" si="0"/>
        <v>0</v>
      </c>
      <c r="M13" s="52">
        <f t="shared" si="0"/>
        <v>0</v>
      </c>
      <c r="N13" s="47">
        <f>SUM(N9:N12)</f>
        <v>0</v>
      </c>
      <c r="O13" s="55">
        <f>SUM(O9:O12)</f>
        <v>0</v>
      </c>
      <c r="P13" s="50">
        <f t="shared" si="37"/>
        <v>0</v>
      </c>
      <c r="Q13" s="47">
        <f>SUM(Q9:Q12)</f>
        <v>0</v>
      </c>
      <c r="R13" s="55">
        <f>SUM(R9:R12)</f>
        <v>0</v>
      </c>
      <c r="S13" s="50">
        <f t="shared" si="1"/>
        <v>0</v>
      </c>
      <c r="T13" s="47">
        <f>SUM(T9:T12)</f>
        <v>0</v>
      </c>
      <c r="U13" s="55">
        <f>SUM(U9:U12)</f>
        <v>0</v>
      </c>
      <c r="V13" s="50">
        <f t="shared" si="2"/>
        <v>0</v>
      </c>
      <c r="W13" s="47">
        <f>SUM(W9:W12)</f>
        <v>0</v>
      </c>
      <c r="X13" s="55">
        <f>SUM(X9:X12)</f>
        <v>0</v>
      </c>
      <c r="Y13" s="50">
        <f t="shared" si="3"/>
        <v>0</v>
      </c>
      <c r="Z13" s="47">
        <f>SUM(Z9:Z12)</f>
        <v>0</v>
      </c>
      <c r="AA13" s="55">
        <f>SUM(AA9:AA12)</f>
        <v>0</v>
      </c>
      <c r="AB13" s="50">
        <f t="shared" si="4"/>
        <v>0</v>
      </c>
      <c r="AC13" s="47">
        <f>SUM(AC9:AC12)</f>
        <v>0</v>
      </c>
      <c r="AD13" s="55">
        <f>SUM(AD9:AD12)</f>
        <v>0</v>
      </c>
      <c r="AE13" s="50">
        <f t="shared" si="5"/>
        <v>0</v>
      </c>
      <c r="AF13" s="47">
        <f>SUM(AF9:AF12)</f>
        <v>0</v>
      </c>
      <c r="AG13" s="55">
        <f>SUM(AG9:AG12)</f>
        <v>0</v>
      </c>
      <c r="AH13" s="50">
        <f t="shared" si="6"/>
        <v>0</v>
      </c>
      <c r="AI13" s="47">
        <f>SUM(AI9:AI12)</f>
        <v>0</v>
      </c>
      <c r="AJ13" s="55">
        <f>SUM(AJ9:AJ12)</f>
        <v>0</v>
      </c>
      <c r="AK13" s="50">
        <f t="shared" si="7"/>
        <v>0</v>
      </c>
      <c r="AL13" s="47">
        <f>SUM(AL9:AL12)</f>
        <v>0</v>
      </c>
      <c r="AM13" s="55">
        <f>SUM(AM9:AM12)</f>
        <v>0</v>
      </c>
      <c r="AN13" s="50">
        <f t="shared" si="8"/>
        <v>0</v>
      </c>
      <c r="AO13" s="47">
        <f>SUM(AO9:AO12)</f>
        <v>0</v>
      </c>
      <c r="AP13" s="55">
        <f>SUM(AP9:AP12)</f>
        <v>0</v>
      </c>
      <c r="AQ13" s="50">
        <f t="shared" si="9"/>
        <v>0</v>
      </c>
      <c r="AR13" s="47">
        <f>SUM(AR9:AR12)</f>
        <v>0</v>
      </c>
      <c r="AS13" s="55">
        <f>SUM(AS9:AS12)</f>
        <v>0</v>
      </c>
      <c r="AT13" s="50">
        <f t="shared" si="10"/>
        <v>0</v>
      </c>
      <c r="AU13" s="47">
        <f>SUM(AU9:AU12)</f>
        <v>0</v>
      </c>
      <c r="AV13" s="55">
        <f>SUM(AV9:AV12)</f>
        <v>0</v>
      </c>
      <c r="AW13" s="50">
        <f t="shared" si="11"/>
        <v>0</v>
      </c>
      <c r="AX13" s="47">
        <f>SUM(AX9:AX12)</f>
        <v>0</v>
      </c>
      <c r="AY13" s="55">
        <f>SUM(AY9:AY12)</f>
        <v>0</v>
      </c>
      <c r="AZ13" s="50">
        <f t="shared" si="12"/>
        <v>0</v>
      </c>
      <c r="BA13" s="47">
        <f>SUM(BA9:BA12)</f>
        <v>0</v>
      </c>
      <c r="BB13" s="55">
        <f>SUM(BB9:BB12)</f>
        <v>0</v>
      </c>
      <c r="BC13" s="50">
        <f t="shared" si="13"/>
        <v>0</v>
      </c>
      <c r="BD13" s="47">
        <f>SUM(BD9:BD12)</f>
        <v>0</v>
      </c>
      <c r="BE13" s="55">
        <f>SUM(BE9:BE12)</f>
        <v>0</v>
      </c>
      <c r="BF13" s="50">
        <f t="shared" si="14"/>
        <v>0</v>
      </c>
      <c r="BG13" s="47">
        <f>SUM(BG9:BG12)</f>
        <v>0</v>
      </c>
      <c r="BH13" s="55">
        <f>SUM(BH9:BH12)</f>
        <v>0</v>
      </c>
      <c r="BI13" s="50">
        <f t="shared" si="15"/>
        <v>0</v>
      </c>
      <c r="BJ13" s="47">
        <f>SUM(BJ9:BJ12)</f>
        <v>0</v>
      </c>
      <c r="BK13" s="55">
        <f>SUM(BK9:BK12)</f>
        <v>0</v>
      </c>
      <c r="BL13" s="50">
        <f t="shared" si="16"/>
        <v>0</v>
      </c>
      <c r="BM13" s="47">
        <f>SUM(BM9:BM12)</f>
        <v>0</v>
      </c>
      <c r="BN13" s="55">
        <f>SUM(BN9:BN12)</f>
        <v>0</v>
      </c>
      <c r="BO13" s="50">
        <f t="shared" si="17"/>
        <v>0</v>
      </c>
      <c r="BP13" s="47">
        <f>SUM(BP9:BP12)</f>
        <v>0</v>
      </c>
      <c r="BQ13" s="55">
        <f>SUM(BQ9:BQ12)</f>
        <v>0</v>
      </c>
      <c r="BR13" s="50">
        <f t="shared" si="18"/>
        <v>0</v>
      </c>
      <c r="BS13" s="47">
        <f>SUM(BS9:BS12)</f>
        <v>0</v>
      </c>
      <c r="BT13" s="55">
        <f>SUM(BT9:BT12)</f>
        <v>0</v>
      </c>
      <c r="BU13" s="50">
        <f t="shared" si="19"/>
        <v>0</v>
      </c>
      <c r="BV13" s="47">
        <f>SUM(BV9:BV12)</f>
        <v>0</v>
      </c>
      <c r="BW13" s="55">
        <f>SUM(BW9:BW12)</f>
        <v>0</v>
      </c>
      <c r="BX13" s="50">
        <f t="shared" si="20"/>
        <v>0</v>
      </c>
      <c r="BY13" s="47">
        <f>SUM(BY9:BY12)</f>
        <v>0</v>
      </c>
      <c r="BZ13" s="55">
        <f>SUM(BZ9:BZ12)</f>
        <v>0</v>
      </c>
      <c r="CA13" s="50">
        <f t="shared" si="21"/>
        <v>0</v>
      </c>
      <c r="CB13" s="47">
        <f>SUM(CB9:CB12)</f>
        <v>0</v>
      </c>
      <c r="CC13" s="55">
        <f>SUM(CC9:CC12)</f>
        <v>0</v>
      </c>
      <c r="CD13" s="50">
        <f t="shared" si="22"/>
        <v>0</v>
      </c>
      <c r="CE13" s="47">
        <f>SUM(CE9:CE12)</f>
        <v>0</v>
      </c>
      <c r="CF13" s="55">
        <f>SUM(CF9:CF12)</f>
        <v>0</v>
      </c>
      <c r="CG13" s="50">
        <f t="shared" si="23"/>
        <v>0</v>
      </c>
      <c r="CH13" s="47">
        <f>SUM(CH9:CH12)</f>
        <v>0</v>
      </c>
      <c r="CI13" s="55">
        <f>SUM(CI9:CI12)</f>
        <v>0</v>
      </c>
      <c r="CJ13" s="50">
        <f t="shared" si="24"/>
        <v>0</v>
      </c>
      <c r="CK13" s="47">
        <f>SUM(CK9:CK12)</f>
        <v>0</v>
      </c>
      <c r="CL13" s="55">
        <f>SUM(CL9:CL12)</f>
        <v>0</v>
      </c>
      <c r="CM13" s="50">
        <f t="shared" si="25"/>
        <v>0</v>
      </c>
      <c r="CN13" s="47">
        <f>SUM(CN9:CN12)</f>
        <v>0</v>
      </c>
      <c r="CO13" s="55">
        <f>SUM(CO9:CO12)</f>
        <v>0</v>
      </c>
      <c r="CP13" s="50">
        <f t="shared" si="26"/>
        <v>0</v>
      </c>
      <c r="CQ13" s="47">
        <f>SUM(CQ9:CQ12)</f>
        <v>0</v>
      </c>
      <c r="CR13" s="55">
        <f>SUM(CR9:CR12)</f>
        <v>0</v>
      </c>
      <c r="CS13" s="50">
        <f t="shared" si="27"/>
        <v>0</v>
      </c>
      <c r="CT13" s="47">
        <f>SUM(CT9:CT12)</f>
        <v>0</v>
      </c>
      <c r="CU13" s="55">
        <f>SUM(CU9:CU12)</f>
        <v>0</v>
      </c>
      <c r="CV13" s="50">
        <f t="shared" si="28"/>
        <v>0</v>
      </c>
      <c r="CW13" s="47">
        <f>SUM(CW9:CW12)</f>
        <v>0</v>
      </c>
      <c r="CX13" s="55">
        <f>SUM(CX9:CX12)</f>
        <v>0</v>
      </c>
      <c r="CY13" s="50">
        <f t="shared" si="29"/>
        <v>0</v>
      </c>
      <c r="CZ13" s="47">
        <f>SUM(CZ9:CZ12)</f>
        <v>0</v>
      </c>
      <c r="DA13" s="55">
        <f>SUM(DA9:DA12)</f>
        <v>0</v>
      </c>
      <c r="DB13" s="50">
        <f t="shared" si="30"/>
        <v>0</v>
      </c>
      <c r="DC13" s="47">
        <f>SUM(DC9:DC12)</f>
        <v>0</v>
      </c>
      <c r="DD13" s="55">
        <f>SUM(DD9:DD12)</f>
        <v>0</v>
      </c>
      <c r="DE13" s="50">
        <f t="shared" si="31"/>
        <v>0</v>
      </c>
      <c r="DF13" s="47">
        <f>SUM(DF9:DF12)</f>
        <v>0</v>
      </c>
      <c r="DG13" s="55">
        <f>SUM(DG9:DG12)</f>
        <v>0</v>
      </c>
      <c r="DH13" s="50">
        <f t="shared" si="32"/>
        <v>0</v>
      </c>
      <c r="DI13" s="47">
        <f>SUM(DI9:DI12)</f>
        <v>0</v>
      </c>
      <c r="DJ13" s="55">
        <f>SUM(DJ9:DJ12)</f>
        <v>0</v>
      </c>
      <c r="DK13" s="50">
        <f t="shared" si="33"/>
        <v>0</v>
      </c>
      <c r="DL13" s="47">
        <f>SUM(DL9:DL12)</f>
        <v>0</v>
      </c>
      <c r="DM13" s="55">
        <f>SUM(DM9:DM12)</f>
        <v>0</v>
      </c>
      <c r="DN13" s="50">
        <f t="shared" si="34"/>
        <v>0</v>
      </c>
      <c r="DO13" s="47">
        <f>SUM(DO9:DO12)</f>
        <v>0</v>
      </c>
      <c r="DP13" s="55">
        <f>SUM(DP9:DP12)</f>
        <v>0</v>
      </c>
      <c r="DQ13" s="50">
        <f t="shared" si="35"/>
        <v>0</v>
      </c>
    </row>
    <row r="14" spans="1:121" ht="24" customHeight="1" x14ac:dyDescent="0.55000000000000004">
      <c r="A14" s="39"/>
      <c r="B14" s="255" t="s">
        <v>131</v>
      </c>
      <c r="C14" s="256"/>
      <c r="D14" s="257"/>
      <c r="E14" s="47">
        <f t="shared" si="36"/>
        <v>0</v>
      </c>
      <c r="F14" s="48">
        <f t="shared" si="36"/>
        <v>0</v>
      </c>
      <c r="G14" s="49">
        <f t="shared" si="36"/>
        <v>0</v>
      </c>
      <c r="H14" s="53">
        <v>0</v>
      </c>
      <c r="I14" s="54">
        <v>0</v>
      </c>
      <c r="J14" s="50">
        <f t="shared" si="38"/>
        <v>0</v>
      </c>
      <c r="K14" s="51">
        <f t="shared" si="0"/>
        <v>0</v>
      </c>
      <c r="L14" s="48">
        <f t="shared" si="0"/>
        <v>0</v>
      </c>
      <c r="M14" s="52">
        <f t="shared" si="0"/>
        <v>0</v>
      </c>
      <c r="N14" s="53"/>
      <c r="O14" s="54"/>
      <c r="P14" s="50">
        <f>N14-O14</f>
        <v>0</v>
      </c>
      <c r="Q14" s="53"/>
      <c r="R14" s="54"/>
      <c r="S14" s="50">
        <f t="shared" si="1"/>
        <v>0</v>
      </c>
      <c r="T14" s="53"/>
      <c r="U14" s="54"/>
      <c r="V14" s="50">
        <f t="shared" si="2"/>
        <v>0</v>
      </c>
      <c r="W14" s="53"/>
      <c r="X14" s="54"/>
      <c r="Y14" s="50">
        <f t="shared" si="3"/>
        <v>0</v>
      </c>
      <c r="Z14" s="53"/>
      <c r="AA14" s="54"/>
      <c r="AB14" s="50">
        <f t="shared" si="4"/>
        <v>0</v>
      </c>
      <c r="AC14" s="53"/>
      <c r="AD14" s="54"/>
      <c r="AE14" s="50">
        <f t="shared" si="5"/>
        <v>0</v>
      </c>
      <c r="AF14" s="53"/>
      <c r="AG14" s="54"/>
      <c r="AH14" s="50">
        <f t="shared" si="6"/>
        <v>0</v>
      </c>
      <c r="AI14" s="53"/>
      <c r="AJ14" s="54"/>
      <c r="AK14" s="50">
        <f t="shared" si="7"/>
        <v>0</v>
      </c>
      <c r="AL14" s="53"/>
      <c r="AM14" s="54"/>
      <c r="AN14" s="50">
        <f t="shared" si="8"/>
        <v>0</v>
      </c>
      <c r="AO14" s="53"/>
      <c r="AP14" s="54"/>
      <c r="AQ14" s="50">
        <f t="shared" si="9"/>
        <v>0</v>
      </c>
      <c r="AR14" s="53"/>
      <c r="AS14" s="54"/>
      <c r="AT14" s="50">
        <f t="shared" si="10"/>
        <v>0</v>
      </c>
      <c r="AU14" s="53"/>
      <c r="AV14" s="54"/>
      <c r="AW14" s="50">
        <f t="shared" si="11"/>
        <v>0</v>
      </c>
      <c r="AX14" s="53"/>
      <c r="AY14" s="54"/>
      <c r="AZ14" s="50">
        <f t="shared" si="12"/>
        <v>0</v>
      </c>
      <c r="BA14" s="53"/>
      <c r="BB14" s="54"/>
      <c r="BC14" s="50">
        <f t="shared" si="13"/>
        <v>0</v>
      </c>
      <c r="BD14" s="53"/>
      <c r="BE14" s="54"/>
      <c r="BF14" s="50">
        <f t="shared" si="14"/>
        <v>0</v>
      </c>
      <c r="BG14" s="53"/>
      <c r="BH14" s="54"/>
      <c r="BI14" s="50">
        <f t="shared" si="15"/>
        <v>0</v>
      </c>
      <c r="BJ14" s="53"/>
      <c r="BK14" s="54"/>
      <c r="BL14" s="50">
        <f t="shared" si="16"/>
        <v>0</v>
      </c>
      <c r="BM14" s="53"/>
      <c r="BN14" s="54"/>
      <c r="BO14" s="50">
        <f t="shared" si="17"/>
        <v>0</v>
      </c>
      <c r="BP14" s="53"/>
      <c r="BQ14" s="54"/>
      <c r="BR14" s="50">
        <f t="shared" si="18"/>
        <v>0</v>
      </c>
      <c r="BS14" s="53"/>
      <c r="BT14" s="54"/>
      <c r="BU14" s="50">
        <f t="shared" si="19"/>
        <v>0</v>
      </c>
      <c r="BV14" s="53"/>
      <c r="BW14" s="54"/>
      <c r="BX14" s="50">
        <f t="shared" si="20"/>
        <v>0</v>
      </c>
      <c r="BY14" s="53"/>
      <c r="BZ14" s="54"/>
      <c r="CA14" s="50">
        <f t="shared" si="21"/>
        <v>0</v>
      </c>
      <c r="CB14" s="53"/>
      <c r="CC14" s="54"/>
      <c r="CD14" s="50">
        <f t="shared" si="22"/>
        <v>0</v>
      </c>
      <c r="CE14" s="53"/>
      <c r="CF14" s="54"/>
      <c r="CG14" s="50">
        <f t="shared" si="23"/>
        <v>0</v>
      </c>
      <c r="CH14" s="53"/>
      <c r="CI14" s="54"/>
      <c r="CJ14" s="50">
        <f t="shared" si="24"/>
        <v>0</v>
      </c>
      <c r="CK14" s="53"/>
      <c r="CL14" s="54"/>
      <c r="CM14" s="50">
        <f t="shared" si="25"/>
        <v>0</v>
      </c>
      <c r="CN14" s="53"/>
      <c r="CO14" s="54"/>
      <c r="CP14" s="50">
        <f t="shared" si="26"/>
        <v>0</v>
      </c>
      <c r="CQ14" s="53"/>
      <c r="CR14" s="54"/>
      <c r="CS14" s="50">
        <f t="shared" si="27"/>
        <v>0</v>
      </c>
      <c r="CT14" s="53"/>
      <c r="CU14" s="54"/>
      <c r="CV14" s="50">
        <f t="shared" si="28"/>
        <v>0</v>
      </c>
      <c r="CW14" s="53"/>
      <c r="CX14" s="54"/>
      <c r="CY14" s="50">
        <f t="shared" si="29"/>
        <v>0</v>
      </c>
      <c r="CZ14" s="53"/>
      <c r="DA14" s="54"/>
      <c r="DB14" s="50">
        <f t="shared" si="30"/>
        <v>0</v>
      </c>
      <c r="DC14" s="53"/>
      <c r="DD14" s="54"/>
      <c r="DE14" s="50">
        <f t="shared" si="31"/>
        <v>0</v>
      </c>
      <c r="DF14" s="53"/>
      <c r="DG14" s="54"/>
      <c r="DH14" s="50">
        <f t="shared" si="32"/>
        <v>0</v>
      </c>
      <c r="DI14" s="53"/>
      <c r="DJ14" s="54"/>
      <c r="DK14" s="50">
        <f t="shared" si="33"/>
        <v>0</v>
      </c>
      <c r="DL14" s="53"/>
      <c r="DM14" s="54"/>
      <c r="DN14" s="50">
        <f t="shared" si="34"/>
        <v>0</v>
      </c>
      <c r="DO14" s="53"/>
      <c r="DP14" s="54"/>
      <c r="DQ14" s="50">
        <f t="shared" si="35"/>
        <v>0</v>
      </c>
    </row>
    <row r="15" spans="1:121" ht="24" customHeight="1" x14ac:dyDescent="0.55000000000000004">
      <c r="A15" s="39"/>
      <c r="B15" s="258" t="s">
        <v>132</v>
      </c>
      <c r="C15" s="259"/>
      <c r="D15" s="56" t="s">
        <v>133</v>
      </c>
      <c r="E15" s="260" t="s">
        <v>134</v>
      </c>
      <c r="F15" s="261"/>
      <c r="G15" s="262"/>
      <c r="H15" s="57"/>
      <c r="I15" s="106">
        <f>MIN(H14,ROUNDDOWN((I13+H19)*H15,0))</f>
        <v>0</v>
      </c>
      <c r="J15" s="58" t="str">
        <f>IF((I14+H20)&gt;I15,"ERR","")</f>
        <v/>
      </c>
      <c r="K15" s="260" t="s">
        <v>134</v>
      </c>
      <c r="L15" s="261"/>
      <c r="M15" s="262"/>
      <c r="N15" s="57"/>
      <c r="O15" s="106">
        <f t="shared" ref="O15" si="39">MIN(N14,ROUNDDOWN((O13+N19)*N15,0))</f>
        <v>0</v>
      </c>
      <c r="P15" s="58" t="str">
        <f t="shared" ref="P15" si="40">IF((O14+N20)&gt;O15,"ERR","")</f>
        <v/>
      </c>
      <c r="Q15" s="57"/>
      <c r="R15" s="106">
        <f t="shared" ref="R15" si="41">MIN(Q14,ROUNDDOWN((R13+Q19)*Q15,0))</f>
        <v>0</v>
      </c>
      <c r="S15" s="58" t="str">
        <f t="shared" ref="S15" si="42">IF((R14+Q20)&gt;R15,"ERR","")</f>
        <v/>
      </c>
      <c r="T15" s="57"/>
      <c r="U15" s="106">
        <f t="shared" ref="U15" si="43">MIN(T14,ROUNDDOWN((U13+T19)*T15,0))</f>
        <v>0</v>
      </c>
      <c r="V15" s="58" t="str">
        <f t="shared" ref="V15" si="44">IF((U14+T20)&gt;U15,"ERR","")</f>
        <v/>
      </c>
      <c r="W15" s="57"/>
      <c r="X15" s="106">
        <f t="shared" ref="X15" si="45">MIN(W14,ROUNDDOWN((X13+W19)*W15,0))</f>
        <v>0</v>
      </c>
      <c r="Y15" s="58" t="str">
        <f t="shared" ref="Y15" si="46">IF((X14+W20)&gt;X15,"ERR","")</f>
        <v/>
      </c>
      <c r="Z15" s="57"/>
      <c r="AA15" s="106">
        <f t="shared" ref="AA15" si="47">MIN(Z14,ROUNDDOWN((AA13+Z19)*Z15,0))</f>
        <v>0</v>
      </c>
      <c r="AB15" s="58" t="str">
        <f t="shared" ref="AB15" si="48">IF((AA14+Z20)&gt;AA15,"ERR","")</f>
        <v/>
      </c>
      <c r="AC15" s="57"/>
      <c r="AD15" s="106">
        <f t="shared" ref="AD15" si="49">MIN(AC14,ROUNDDOWN((AD13+AC19)*AC15,0))</f>
        <v>0</v>
      </c>
      <c r="AE15" s="58" t="str">
        <f t="shared" ref="AE15" si="50">IF((AD14+AC20)&gt;AD15,"ERR","")</f>
        <v/>
      </c>
      <c r="AF15" s="57"/>
      <c r="AG15" s="106">
        <f t="shared" ref="AG15" si="51">MIN(AF14,ROUNDDOWN((AG13+AF19)*AF15,0))</f>
        <v>0</v>
      </c>
      <c r="AH15" s="58" t="str">
        <f t="shared" ref="AH15" si="52">IF((AG14+AF20)&gt;AG15,"ERR","")</f>
        <v/>
      </c>
      <c r="AI15" s="57"/>
      <c r="AJ15" s="106">
        <f t="shared" ref="AJ15" si="53">MIN(AI14,ROUNDDOWN((AJ13+AI19)*AI15,0))</f>
        <v>0</v>
      </c>
      <c r="AK15" s="58" t="str">
        <f t="shared" ref="AK15" si="54">IF((AJ14+AI20)&gt;AJ15,"ERR","")</f>
        <v/>
      </c>
      <c r="AL15" s="57"/>
      <c r="AM15" s="106">
        <f t="shared" ref="AM15" si="55">MIN(AL14,ROUNDDOWN((AM13+AL19)*AL15,0))</f>
        <v>0</v>
      </c>
      <c r="AN15" s="58" t="str">
        <f t="shared" ref="AN15" si="56">IF((AM14+AL20)&gt;AM15,"ERR","")</f>
        <v/>
      </c>
      <c r="AO15" s="57"/>
      <c r="AP15" s="106">
        <f t="shared" ref="AP15" si="57">MIN(AO14,ROUNDDOWN((AP13+AO19)*AO15,0))</f>
        <v>0</v>
      </c>
      <c r="AQ15" s="58" t="str">
        <f t="shared" ref="AQ15" si="58">IF((AP14+AO20)&gt;AP15,"ERR","")</f>
        <v/>
      </c>
      <c r="AR15" s="57"/>
      <c r="AS15" s="106">
        <f t="shared" ref="AS15" si="59">MIN(AR14,ROUNDDOWN((AS13+AR19)*AR15,0))</f>
        <v>0</v>
      </c>
      <c r="AT15" s="58" t="str">
        <f t="shared" ref="AT15" si="60">IF((AS14+AR20)&gt;AS15,"ERR","")</f>
        <v/>
      </c>
      <c r="AU15" s="57"/>
      <c r="AV15" s="106">
        <f t="shared" ref="AV15" si="61">MIN(AU14,ROUNDDOWN((AV13+AU19)*AU15,0))</f>
        <v>0</v>
      </c>
      <c r="AW15" s="58" t="str">
        <f t="shared" ref="AW15" si="62">IF((AV14+AU20)&gt;AV15,"ERR","")</f>
        <v/>
      </c>
      <c r="AX15" s="57"/>
      <c r="AY15" s="106">
        <f t="shared" ref="AY15" si="63">MIN(AX14,ROUNDDOWN((AY13+AX19)*AX15,0))</f>
        <v>0</v>
      </c>
      <c r="AZ15" s="58" t="str">
        <f t="shared" ref="AZ15" si="64">IF((AY14+AX20)&gt;AY15,"ERR","")</f>
        <v/>
      </c>
      <c r="BA15" s="57"/>
      <c r="BB15" s="106">
        <f t="shared" ref="BB15" si="65">MIN(BA14,ROUNDDOWN((BB13+BA19)*BA15,0))</f>
        <v>0</v>
      </c>
      <c r="BC15" s="58" t="str">
        <f t="shared" ref="BC15" si="66">IF((BB14+BA20)&gt;BB15,"ERR","")</f>
        <v/>
      </c>
      <c r="BD15" s="57"/>
      <c r="BE15" s="106">
        <f t="shared" ref="BE15" si="67">MIN(BD14,ROUNDDOWN((BE13+BD19)*BD15,0))</f>
        <v>0</v>
      </c>
      <c r="BF15" s="58" t="str">
        <f t="shared" ref="BF15" si="68">IF((BE14+BD20)&gt;BE15,"ERR","")</f>
        <v/>
      </c>
      <c r="BG15" s="57"/>
      <c r="BH15" s="106">
        <f t="shared" ref="BH15" si="69">MIN(BG14,ROUNDDOWN((BH13+BG19)*BG15,0))</f>
        <v>0</v>
      </c>
      <c r="BI15" s="58" t="str">
        <f t="shared" ref="BI15" si="70">IF((BH14+BG20)&gt;BH15,"ERR","")</f>
        <v/>
      </c>
      <c r="BJ15" s="57"/>
      <c r="BK15" s="106">
        <f t="shared" ref="BK15" si="71">MIN(BJ14,ROUNDDOWN((BK13+BJ19)*BJ15,0))</f>
        <v>0</v>
      </c>
      <c r="BL15" s="58" t="str">
        <f t="shared" ref="BL15" si="72">IF((BK14+BJ20)&gt;BK15,"ERR","")</f>
        <v/>
      </c>
      <c r="BM15" s="57"/>
      <c r="BN15" s="106">
        <f t="shared" ref="BN15" si="73">MIN(BM14,ROUNDDOWN((BN13+BM19)*BM15,0))</f>
        <v>0</v>
      </c>
      <c r="BO15" s="58" t="str">
        <f t="shared" ref="BO15" si="74">IF((BN14+BM20)&gt;BN15,"ERR","")</f>
        <v/>
      </c>
      <c r="BP15" s="57"/>
      <c r="BQ15" s="106">
        <f t="shared" ref="BQ15" si="75">MIN(BP14,ROUNDDOWN((BQ13+BP19)*BP15,0))</f>
        <v>0</v>
      </c>
      <c r="BR15" s="58" t="str">
        <f t="shared" ref="BR15" si="76">IF((BQ14+BP20)&gt;BQ15,"ERR","")</f>
        <v/>
      </c>
      <c r="BS15" s="57"/>
      <c r="BT15" s="106">
        <f t="shared" ref="BT15" si="77">MIN(BS14,ROUNDDOWN((BT13+BS19)*BS15,0))</f>
        <v>0</v>
      </c>
      <c r="BU15" s="58" t="str">
        <f t="shared" ref="BU15" si="78">IF((BT14+BS20)&gt;BT15,"ERR","")</f>
        <v/>
      </c>
      <c r="BV15" s="57"/>
      <c r="BW15" s="106">
        <f t="shared" ref="BW15" si="79">MIN(BV14,ROUNDDOWN((BW13+BV19)*BV15,0))</f>
        <v>0</v>
      </c>
      <c r="BX15" s="58" t="str">
        <f t="shared" ref="BX15" si="80">IF((BW14+BV20)&gt;BW15,"ERR","")</f>
        <v/>
      </c>
      <c r="BY15" s="57"/>
      <c r="BZ15" s="106">
        <f t="shared" ref="BZ15" si="81">MIN(BY14,ROUNDDOWN((BZ13+BY19)*BY15,0))</f>
        <v>0</v>
      </c>
      <c r="CA15" s="58" t="str">
        <f t="shared" ref="CA15" si="82">IF((BZ14+BY20)&gt;BZ15,"ERR","")</f>
        <v/>
      </c>
      <c r="CB15" s="57"/>
      <c r="CC15" s="106">
        <f t="shared" ref="CC15" si="83">MIN(CB14,ROUNDDOWN((CC13+CB19)*CB15,0))</f>
        <v>0</v>
      </c>
      <c r="CD15" s="58" t="str">
        <f t="shared" ref="CD15" si="84">IF((CC14+CB20)&gt;CC15,"ERR","")</f>
        <v/>
      </c>
      <c r="CE15" s="57"/>
      <c r="CF15" s="106">
        <f t="shared" ref="CF15" si="85">MIN(CE14,ROUNDDOWN((CF13+CE19)*CE15,0))</f>
        <v>0</v>
      </c>
      <c r="CG15" s="58" t="str">
        <f t="shared" ref="CG15" si="86">IF((CF14+CE20)&gt;CF15,"ERR","")</f>
        <v/>
      </c>
      <c r="CH15" s="57"/>
      <c r="CI15" s="106">
        <f t="shared" ref="CI15" si="87">MIN(CH14,ROUNDDOWN((CI13+CH19)*CH15,0))</f>
        <v>0</v>
      </c>
      <c r="CJ15" s="58" t="str">
        <f t="shared" ref="CJ15" si="88">IF((CI14+CH20)&gt;CI15,"ERR","")</f>
        <v/>
      </c>
      <c r="CK15" s="57"/>
      <c r="CL15" s="106">
        <f t="shared" ref="CL15" si="89">MIN(CK14,ROUNDDOWN((CL13+CK19)*CK15,0))</f>
        <v>0</v>
      </c>
      <c r="CM15" s="58" t="str">
        <f t="shared" ref="CM15" si="90">IF((CL14+CK20)&gt;CL15,"ERR","")</f>
        <v/>
      </c>
      <c r="CN15" s="57"/>
      <c r="CO15" s="106">
        <f t="shared" ref="CO15" si="91">MIN(CN14,ROUNDDOWN((CO13+CN19)*CN15,0))</f>
        <v>0</v>
      </c>
      <c r="CP15" s="58" t="str">
        <f t="shared" ref="CP15" si="92">IF((CO14+CN20)&gt;CO15,"ERR","")</f>
        <v/>
      </c>
      <c r="CQ15" s="57"/>
      <c r="CR15" s="106">
        <f t="shared" ref="CR15" si="93">MIN(CQ14,ROUNDDOWN((CR13+CQ19)*CQ15,0))</f>
        <v>0</v>
      </c>
      <c r="CS15" s="58" t="str">
        <f t="shared" ref="CS15" si="94">IF((CR14+CQ20)&gt;CR15,"ERR","")</f>
        <v/>
      </c>
      <c r="CT15" s="57"/>
      <c r="CU15" s="106">
        <f t="shared" ref="CU15" si="95">MIN(CT14,ROUNDDOWN((CU13+CT19)*CT15,0))</f>
        <v>0</v>
      </c>
      <c r="CV15" s="58" t="str">
        <f t="shared" ref="CV15" si="96">IF((CU14+CT20)&gt;CU15,"ERR","")</f>
        <v/>
      </c>
      <c r="CW15" s="57"/>
      <c r="CX15" s="106">
        <f t="shared" ref="CX15" si="97">MIN(CW14,ROUNDDOWN((CX13+CW19)*CW15,0))</f>
        <v>0</v>
      </c>
      <c r="CY15" s="58" t="str">
        <f t="shared" ref="CY15" si="98">IF((CX14+CW20)&gt;CX15,"ERR","")</f>
        <v/>
      </c>
      <c r="CZ15" s="57"/>
      <c r="DA15" s="106">
        <f t="shared" ref="DA15" si="99">MIN(CZ14,ROUNDDOWN((DA13+CZ19)*CZ15,0))</f>
        <v>0</v>
      </c>
      <c r="DB15" s="58" t="str">
        <f t="shared" ref="DB15" si="100">IF((DA14+CZ20)&gt;DA15,"ERR","")</f>
        <v/>
      </c>
      <c r="DC15" s="57"/>
      <c r="DD15" s="106">
        <f t="shared" ref="DD15" si="101">MIN(DC14,ROUNDDOWN((DD13+DC19)*DC15,0))</f>
        <v>0</v>
      </c>
      <c r="DE15" s="58" t="str">
        <f t="shared" ref="DE15" si="102">IF((DD14+DC20)&gt;DD15,"ERR","")</f>
        <v/>
      </c>
      <c r="DF15" s="57"/>
      <c r="DG15" s="106">
        <f t="shared" ref="DG15" si="103">MIN(DF14,ROUNDDOWN((DG13+DF19)*DF15,0))</f>
        <v>0</v>
      </c>
      <c r="DH15" s="58" t="str">
        <f t="shared" ref="DH15" si="104">IF((DG14+DF20)&gt;DG15,"ERR","")</f>
        <v/>
      </c>
      <c r="DI15" s="57"/>
      <c r="DJ15" s="106">
        <f t="shared" ref="DJ15" si="105">MIN(DI14,ROUNDDOWN((DJ13+DI19)*DI15,0))</f>
        <v>0</v>
      </c>
      <c r="DK15" s="58" t="str">
        <f t="shared" ref="DK15" si="106">IF((DJ14+DI20)&gt;DJ15,"ERR","")</f>
        <v/>
      </c>
      <c r="DL15" s="57"/>
      <c r="DM15" s="106">
        <f t="shared" ref="DM15" si="107">MIN(DL14,ROUNDDOWN((DM13+DL19)*DL15,0))</f>
        <v>0</v>
      </c>
      <c r="DN15" s="58" t="str">
        <f t="shared" ref="DN15" si="108">IF((DM14+DL20)&gt;DM15,"ERR","")</f>
        <v/>
      </c>
      <c r="DO15" s="57"/>
      <c r="DP15" s="106">
        <f t="shared" ref="DP15" si="109">MIN(DO14,ROUNDDOWN((DP13+DO19)*DO15,0))</f>
        <v>0</v>
      </c>
      <c r="DQ15" s="58" t="str">
        <f t="shared" ref="DQ15" si="110">IF((DP14+DO20)&gt;DP15,"ERR","")</f>
        <v/>
      </c>
    </row>
    <row r="16" spans="1:121" s="124" customFormat="1" ht="24" customHeight="1" x14ac:dyDescent="0.55000000000000004">
      <c r="B16" s="263" t="s">
        <v>135</v>
      </c>
      <c r="C16" s="264"/>
      <c r="D16" s="265"/>
      <c r="E16" s="251"/>
      <c r="F16" s="252"/>
      <c r="G16" s="125">
        <f>SUM(J16,M16)</f>
        <v>0</v>
      </c>
      <c r="H16" s="251"/>
      <c r="I16" s="252"/>
      <c r="J16" s="127">
        <f>IF(J13-H19&gt;0,J13-H19,"0")+IF(J14-H20&gt;0,J14-H20,"0")+H18</f>
        <v>0</v>
      </c>
      <c r="K16" s="251"/>
      <c r="L16" s="266"/>
      <c r="M16" s="122">
        <f>SUM(P16,S16,V16,Y16,AB16,AE16,AH16,AK16,AN16,AQ16,AT16,AW16,AZ16,BC16,BF16,BI16,BL16,BO16,BR16,BU16,BX16,CA16,CD16,CG16,CJ16,CM16,CP16,CS16,CV16,CY16,DB16,DE16,DH16,DK16,DN16,DQ16)</f>
        <v>0</v>
      </c>
      <c r="N16" s="251"/>
      <c r="O16" s="252"/>
      <c r="P16" s="123">
        <f>IF(P13-N19&gt;0,P13-N19,"0")+IF(P14-N20&gt;0,P14-N20,"0")+N18</f>
        <v>0</v>
      </c>
      <c r="Q16" s="251"/>
      <c r="R16" s="252"/>
      <c r="S16" s="123">
        <f>IF(S13-Q19&gt;0,S13-Q19,"0")+IF(S14-Q20&gt;0,S14-Q20,"0")+Q18</f>
        <v>0</v>
      </c>
      <c r="T16" s="251"/>
      <c r="U16" s="252"/>
      <c r="V16" s="123">
        <f>IF(V13-T19&gt;0,V13-T19,"0")+IF(V14-T20&gt;0,V14-T20,"0")+T18</f>
        <v>0</v>
      </c>
      <c r="W16" s="251"/>
      <c r="X16" s="252"/>
      <c r="Y16" s="123">
        <f>IF(Y13-W19&gt;0,Y13-W19,"0")+IF(Y14-W20&gt;0,Y14-W20,"0")+W18</f>
        <v>0</v>
      </c>
      <c r="Z16" s="251"/>
      <c r="AA16" s="252"/>
      <c r="AB16" s="123">
        <f>IF(AB13-Z19&gt;0,AB13-Z19,"0")+IF(AB14-Z20&gt;0,AB14-Z20,"0")+Z18</f>
        <v>0</v>
      </c>
      <c r="AC16" s="251"/>
      <c r="AD16" s="252"/>
      <c r="AE16" s="123">
        <f>IF(AE13-AC19&gt;0,AE13-AC19,"0")+IF(AE14-AC20&gt;0,AE14-AC20,"0")+AC18</f>
        <v>0</v>
      </c>
      <c r="AF16" s="251"/>
      <c r="AG16" s="252"/>
      <c r="AH16" s="123">
        <f>IF(AH13-AF19&gt;0,AH13-AF19,"0")+IF(AH14-AF20&gt;0,AH14-AF20,"0")+AF18</f>
        <v>0</v>
      </c>
      <c r="AI16" s="251"/>
      <c r="AJ16" s="252"/>
      <c r="AK16" s="123">
        <f>IF(AK13-AI19&gt;0,AK13-AI19,"0")+IF(AK14-AI20&gt;0,AK14-AI20,"0")+AI18</f>
        <v>0</v>
      </c>
      <c r="AL16" s="251"/>
      <c r="AM16" s="252"/>
      <c r="AN16" s="123">
        <f>IF(AN13-AL19&gt;0,AN13-AL19,"0")+IF(AN14-AL20&gt;0,AN14-AL20,"0")+AL18</f>
        <v>0</v>
      </c>
      <c r="AO16" s="251"/>
      <c r="AP16" s="252"/>
      <c r="AQ16" s="123">
        <f>IF(AQ13-AO19&gt;0,AQ13-AO19,"0")+IF(AQ14-AO20&gt;0,AQ14-AO20,"0")+AO18</f>
        <v>0</v>
      </c>
      <c r="AR16" s="251"/>
      <c r="AS16" s="252"/>
      <c r="AT16" s="123">
        <f>IF(AT13-AR19&gt;0,AT13-AR19,"0")+IF(AT14-AR20&gt;0,AT14-AR20,"0")+AR18</f>
        <v>0</v>
      </c>
      <c r="AU16" s="251"/>
      <c r="AV16" s="252"/>
      <c r="AW16" s="123">
        <f>IF(AW13-AU19&gt;0,AW13-AU19,"0")+IF(AW14-AU20&gt;0,AW14-AU20,"0")+AU18</f>
        <v>0</v>
      </c>
      <c r="AX16" s="251"/>
      <c r="AY16" s="252"/>
      <c r="AZ16" s="123">
        <f>IF(AZ13-AX19&gt;0,AZ13-AX19,"0")+IF(AZ14-AX20&gt;0,AZ14-AX20,"0")+AX18</f>
        <v>0</v>
      </c>
      <c r="BA16" s="251"/>
      <c r="BB16" s="252"/>
      <c r="BC16" s="123">
        <f>IF(BC13-BA19&gt;0,BC13-BA19,"0")+IF(BC14-BA20&gt;0,BC14-BA20,"0")+BA18</f>
        <v>0</v>
      </c>
      <c r="BD16" s="251"/>
      <c r="BE16" s="252"/>
      <c r="BF16" s="123">
        <f>IF(BF13-BD19&gt;0,BF13-BD19,"0")+IF(BF14-BD20&gt;0,BF14-BD20,"0")+BD18</f>
        <v>0</v>
      </c>
      <c r="BG16" s="251"/>
      <c r="BH16" s="252"/>
      <c r="BI16" s="123">
        <f>IF(BI13-BG19&gt;0,BI13-BG19,"0")+IF(BI14-BG20&gt;0,BI14-BG20,"0")+BG18</f>
        <v>0</v>
      </c>
      <c r="BJ16" s="251"/>
      <c r="BK16" s="252"/>
      <c r="BL16" s="123">
        <f>IF(BL13-BJ19&gt;0,BL13-BJ19,"0")+IF(BL14-BJ20&gt;0,BL14-BJ20,"0")+BJ18</f>
        <v>0</v>
      </c>
      <c r="BM16" s="251"/>
      <c r="BN16" s="252"/>
      <c r="BO16" s="123">
        <f>IF(BO13-BM19&gt;0,BO13-BM19,"0")+IF(BO14-BM20&gt;0,BO14-BM20,"0")+BM18</f>
        <v>0</v>
      </c>
      <c r="BP16" s="251"/>
      <c r="BQ16" s="252"/>
      <c r="BR16" s="123">
        <f>IF(BR13-BP19&gt;0,BR13-BP19,"0")+IF(BR14-BP20&gt;0,BR14-BP20,"0")+BP18</f>
        <v>0</v>
      </c>
      <c r="BS16" s="251"/>
      <c r="BT16" s="252"/>
      <c r="BU16" s="123">
        <f>IF(BU13-BS19&gt;0,BU13-BS19,"0")+IF(BU14-BS20&gt;0,BU14-BS20,"0")+BS18</f>
        <v>0</v>
      </c>
      <c r="BV16" s="251"/>
      <c r="BW16" s="252"/>
      <c r="BX16" s="123">
        <f>IF(BX13-BV19&gt;0,BX13-BV19,"0")+IF(BX14-BV20&gt;0,BX14-BV20,"0")+BV18</f>
        <v>0</v>
      </c>
      <c r="BY16" s="251"/>
      <c r="BZ16" s="252"/>
      <c r="CA16" s="123">
        <f>IF(CA13-BY19&gt;0,CA13-BY19,"0")+IF(CA14-BY20&gt;0,CA14-BY20,"0")+BY18</f>
        <v>0</v>
      </c>
      <c r="CB16" s="251"/>
      <c r="CC16" s="252"/>
      <c r="CD16" s="123">
        <f>IF(CD13-CB19&gt;0,CD13-CB19,"0")+IF(CD14-CB20&gt;0,CD14-CB20,"0")+CB18</f>
        <v>0</v>
      </c>
      <c r="CE16" s="251"/>
      <c r="CF16" s="252"/>
      <c r="CG16" s="123">
        <f>IF(CG13-CE19&gt;0,CG13-CE19,"0")+IF(CG14-CE20&gt;0,CG14-CE20,"0")+CE18</f>
        <v>0</v>
      </c>
      <c r="CH16" s="251"/>
      <c r="CI16" s="252"/>
      <c r="CJ16" s="123">
        <f>IF(CJ13-CH19&gt;0,CJ13-CH19,"0")+IF(CJ14-CH20&gt;0,CJ14-CH20,"0")+CH18</f>
        <v>0</v>
      </c>
      <c r="CK16" s="251"/>
      <c r="CL16" s="252"/>
      <c r="CM16" s="123">
        <f>IF(CM13-CK19&gt;0,CM13-CK19,"0")+IF(CM14-CK20&gt;0,CM14-CK20,"0")+CK18</f>
        <v>0</v>
      </c>
      <c r="CN16" s="251"/>
      <c r="CO16" s="252"/>
      <c r="CP16" s="123">
        <f>IF(CP13-CN19&gt;0,CP13-CN19,"0")+IF(CP14-CN20&gt;0,CP14-CN20,"0")+CN18</f>
        <v>0</v>
      </c>
      <c r="CQ16" s="251"/>
      <c r="CR16" s="252"/>
      <c r="CS16" s="123">
        <f>IF(CS13-CQ19&gt;0,CS13-CQ19,"0")+IF(CS14-CQ20&gt;0,CS14-CQ20,"0")+CQ18</f>
        <v>0</v>
      </c>
      <c r="CT16" s="251"/>
      <c r="CU16" s="252"/>
      <c r="CV16" s="123">
        <f>IF(CV13-CT19&gt;0,CV13-CT19,"0")+IF(CV14-CT20&gt;0,CV14-CT20,"0")+CT18</f>
        <v>0</v>
      </c>
      <c r="CW16" s="251"/>
      <c r="CX16" s="252"/>
      <c r="CY16" s="123">
        <f>IF(CY13-CW19&gt;0,CY13-CW19,"0")+IF(CY14-CW20&gt;0,CY14-CW20,"0")+CW18</f>
        <v>0</v>
      </c>
      <c r="CZ16" s="251"/>
      <c r="DA16" s="252"/>
      <c r="DB16" s="123">
        <f>IF(DB13-CZ19&gt;0,DB13-CZ19,"0")+IF(DB14-CZ20&gt;0,DB14-CZ20,"0")+CZ18</f>
        <v>0</v>
      </c>
      <c r="DC16" s="251"/>
      <c r="DD16" s="252"/>
      <c r="DE16" s="123">
        <f>IF(DE13-DC19&gt;0,DE13-DC19,"0")+IF(DE14-DC20&gt;0,DE14-DC20,"0")+DC18</f>
        <v>0</v>
      </c>
      <c r="DF16" s="251"/>
      <c r="DG16" s="252"/>
      <c r="DH16" s="123">
        <f>IF(DH13-DF19&gt;0,DH13-DF19,"0")+IF(DH14-DF20&gt;0,DH14-DF20,"0")+DF18</f>
        <v>0</v>
      </c>
      <c r="DI16" s="251"/>
      <c r="DJ16" s="252"/>
      <c r="DK16" s="123">
        <f>IF(DK13-DI19&gt;0,DK13-DI19,"0")+IF(DK14-DI20&gt;0,DK14-DI20,"0")+DI18</f>
        <v>0</v>
      </c>
      <c r="DL16" s="251"/>
      <c r="DM16" s="252"/>
      <c r="DN16" s="123">
        <f>IF(DN13-DL19&gt;0,DN13-DL19,"0")+IF(DN14-DL20&gt;0,DN14-DL20,"0")+DL18</f>
        <v>0</v>
      </c>
      <c r="DO16" s="251"/>
      <c r="DP16" s="252"/>
      <c r="DQ16" s="123">
        <f>IF(DQ13-DO19&gt;0,DQ13-DO19,"0")+IF(DQ14-DO20&gt;0,DQ14-DO20,"0")+DO18</f>
        <v>0</v>
      </c>
    </row>
    <row r="17" spans="1:121" s="124" customFormat="1" ht="24" customHeight="1" x14ac:dyDescent="0.55000000000000004">
      <c r="B17" s="263" t="s">
        <v>136</v>
      </c>
      <c r="C17" s="264"/>
      <c r="D17" s="265"/>
      <c r="E17" s="253"/>
      <c r="F17" s="254"/>
      <c r="G17" s="121">
        <f>SUM(J17,M17)</f>
        <v>0</v>
      </c>
      <c r="H17" s="253"/>
      <c r="I17" s="254"/>
      <c r="J17" s="127">
        <f t="shared" ref="J17" si="111">IF(J13-H19&lt;0,J13-H19,"0")+IF(J14-H20&lt;0,J14-H20,"0")</f>
        <v>0</v>
      </c>
      <c r="K17" s="253"/>
      <c r="L17" s="267"/>
      <c r="M17" s="122">
        <f>SUM(P17,S17,V17,Y17,AB17,AE17,AH17,AK17,AN17,AQ17,AT17,AW17,AZ17,BC17,BF17,BI17,BL17,BO17,BR17,BU17,BX17,CA17,CD17,CG17,CJ17,CM17,CP17,CS17,CV17,CY17,DB17,DE17,DH17,DK17,DN17,DQ17)</f>
        <v>0</v>
      </c>
      <c r="N17" s="253"/>
      <c r="O17" s="254"/>
      <c r="P17" s="123">
        <f>IF(P13-N19&lt;0,P13-N19,"0")+IF(P14-N20&lt;0,P14-N20,"0")</f>
        <v>0</v>
      </c>
      <c r="Q17" s="253"/>
      <c r="R17" s="254"/>
      <c r="S17" s="123">
        <f t="shared" ref="S17:CA17" si="112">IF(S13-Q19&lt;0,S13-Q19,"0")+IF(S14-Q20&lt;0,S14-Q20,"0")</f>
        <v>0</v>
      </c>
      <c r="T17" s="253"/>
      <c r="U17" s="254"/>
      <c r="V17" s="123">
        <f t="shared" si="112"/>
        <v>0</v>
      </c>
      <c r="W17" s="253"/>
      <c r="X17" s="254"/>
      <c r="Y17" s="123">
        <f t="shared" si="112"/>
        <v>0</v>
      </c>
      <c r="Z17" s="253"/>
      <c r="AA17" s="254"/>
      <c r="AB17" s="123">
        <f t="shared" si="112"/>
        <v>0</v>
      </c>
      <c r="AC17" s="253"/>
      <c r="AD17" s="254"/>
      <c r="AE17" s="123">
        <f t="shared" si="112"/>
        <v>0</v>
      </c>
      <c r="AF17" s="253"/>
      <c r="AG17" s="254"/>
      <c r="AH17" s="123">
        <f t="shared" si="112"/>
        <v>0</v>
      </c>
      <c r="AI17" s="253"/>
      <c r="AJ17" s="254"/>
      <c r="AK17" s="123">
        <f t="shared" si="112"/>
        <v>0</v>
      </c>
      <c r="AL17" s="253"/>
      <c r="AM17" s="254"/>
      <c r="AN17" s="123">
        <f t="shared" si="112"/>
        <v>0</v>
      </c>
      <c r="AO17" s="253"/>
      <c r="AP17" s="254"/>
      <c r="AQ17" s="123">
        <f t="shared" si="112"/>
        <v>0</v>
      </c>
      <c r="AR17" s="253"/>
      <c r="AS17" s="254"/>
      <c r="AT17" s="123">
        <f t="shared" si="112"/>
        <v>0</v>
      </c>
      <c r="AU17" s="253"/>
      <c r="AV17" s="254"/>
      <c r="AW17" s="123">
        <f t="shared" si="112"/>
        <v>0</v>
      </c>
      <c r="AX17" s="253"/>
      <c r="AY17" s="254"/>
      <c r="AZ17" s="123">
        <f t="shared" si="112"/>
        <v>0</v>
      </c>
      <c r="BA17" s="253"/>
      <c r="BB17" s="254"/>
      <c r="BC17" s="123">
        <f t="shared" si="112"/>
        <v>0</v>
      </c>
      <c r="BD17" s="253"/>
      <c r="BE17" s="254"/>
      <c r="BF17" s="123">
        <f t="shared" si="112"/>
        <v>0</v>
      </c>
      <c r="BG17" s="253"/>
      <c r="BH17" s="254"/>
      <c r="BI17" s="123">
        <f t="shared" si="112"/>
        <v>0</v>
      </c>
      <c r="BJ17" s="253"/>
      <c r="BK17" s="254"/>
      <c r="BL17" s="123">
        <f t="shared" si="112"/>
        <v>0</v>
      </c>
      <c r="BM17" s="253"/>
      <c r="BN17" s="254"/>
      <c r="BO17" s="123">
        <f t="shared" si="112"/>
        <v>0</v>
      </c>
      <c r="BP17" s="253"/>
      <c r="BQ17" s="254"/>
      <c r="BR17" s="123">
        <f t="shared" si="112"/>
        <v>0</v>
      </c>
      <c r="BS17" s="253"/>
      <c r="BT17" s="254"/>
      <c r="BU17" s="123">
        <f t="shared" si="112"/>
        <v>0</v>
      </c>
      <c r="BV17" s="253"/>
      <c r="BW17" s="254"/>
      <c r="BX17" s="123">
        <f t="shared" si="112"/>
        <v>0</v>
      </c>
      <c r="BY17" s="253"/>
      <c r="BZ17" s="254"/>
      <c r="CA17" s="123">
        <f t="shared" si="112"/>
        <v>0</v>
      </c>
      <c r="CB17" s="253"/>
      <c r="CC17" s="254"/>
      <c r="CD17" s="123">
        <f t="shared" ref="CD17:DQ17" si="113">IF(CD13-CB19&lt;0,CD13-CB19,"0")+IF(CD14-CB20&lt;0,CD14-CB20,"0")</f>
        <v>0</v>
      </c>
      <c r="CE17" s="253"/>
      <c r="CF17" s="254"/>
      <c r="CG17" s="123">
        <f t="shared" si="113"/>
        <v>0</v>
      </c>
      <c r="CH17" s="253"/>
      <c r="CI17" s="254"/>
      <c r="CJ17" s="123">
        <f t="shared" si="113"/>
        <v>0</v>
      </c>
      <c r="CK17" s="253"/>
      <c r="CL17" s="254"/>
      <c r="CM17" s="123">
        <f t="shared" si="113"/>
        <v>0</v>
      </c>
      <c r="CN17" s="253"/>
      <c r="CO17" s="254"/>
      <c r="CP17" s="123">
        <f t="shared" si="113"/>
        <v>0</v>
      </c>
      <c r="CQ17" s="253"/>
      <c r="CR17" s="254"/>
      <c r="CS17" s="123">
        <f t="shared" si="113"/>
        <v>0</v>
      </c>
      <c r="CT17" s="253"/>
      <c r="CU17" s="254"/>
      <c r="CV17" s="123">
        <f t="shared" si="113"/>
        <v>0</v>
      </c>
      <c r="CW17" s="253"/>
      <c r="CX17" s="254"/>
      <c r="CY17" s="123">
        <f t="shared" si="113"/>
        <v>0</v>
      </c>
      <c r="CZ17" s="253"/>
      <c r="DA17" s="254"/>
      <c r="DB17" s="123">
        <f t="shared" si="113"/>
        <v>0</v>
      </c>
      <c r="DC17" s="253"/>
      <c r="DD17" s="254"/>
      <c r="DE17" s="123">
        <f t="shared" si="113"/>
        <v>0</v>
      </c>
      <c r="DF17" s="253"/>
      <c r="DG17" s="254"/>
      <c r="DH17" s="123">
        <f t="shared" si="113"/>
        <v>0</v>
      </c>
      <c r="DI17" s="253"/>
      <c r="DJ17" s="254"/>
      <c r="DK17" s="123">
        <f t="shared" si="113"/>
        <v>0</v>
      </c>
      <c r="DL17" s="253"/>
      <c r="DM17" s="254"/>
      <c r="DN17" s="123">
        <f t="shared" si="113"/>
        <v>0</v>
      </c>
      <c r="DO17" s="253"/>
      <c r="DP17" s="254"/>
      <c r="DQ17" s="123">
        <f t="shared" si="113"/>
        <v>0</v>
      </c>
    </row>
    <row r="18" spans="1:121" s="120" customFormat="1" ht="24" customHeight="1" x14ac:dyDescent="0.55000000000000004">
      <c r="A18" s="119"/>
      <c r="B18" s="217" t="s">
        <v>291</v>
      </c>
      <c r="C18" s="218"/>
      <c r="D18" s="219"/>
      <c r="E18" s="220">
        <f>SUM(H18,K18)</f>
        <v>0</v>
      </c>
      <c r="F18" s="221"/>
      <c r="G18" s="222"/>
      <c r="H18" s="214"/>
      <c r="I18" s="215"/>
      <c r="J18" s="216"/>
      <c r="K18" s="220">
        <f>SUM(N18,Q18,T18,W18,Z18,AC18,AF18,AI18,AL18,AO18,AR18,AU18,AX18,BA18,BD18,BG18,BJ18,BM18,BP18,BS18,BV18,BY18,CB18,CE18,CH18,CK18,CN18,CQ18,CT18,CW18,CZ18,DC18,DF18,DI18,DL18,DO18)</f>
        <v>0</v>
      </c>
      <c r="L18" s="221"/>
      <c r="M18" s="222"/>
      <c r="N18" s="214"/>
      <c r="O18" s="215"/>
      <c r="P18" s="216"/>
      <c r="Q18" s="214"/>
      <c r="R18" s="215"/>
      <c r="S18" s="216"/>
      <c r="T18" s="214"/>
      <c r="U18" s="215"/>
      <c r="V18" s="216"/>
      <c r="W18" s="214"/>
      <c r="X18" s="215"/>
      <c r="Y18" s="216"/>
      <c r="Z18" s="214"/>
      <c r="AA18" s="215"/>
      <c r="AB18" s="216"/>
      <c r="AC18" s="214"/>
      <c r="AD18" s="215"/>
      <c r="AE18" s="216"/>
      <c r="AF18" s="214"/>
      <c r="AG18" s="215"/>
      <c r="AH18" s="216"/>
      <c r="AI18" s="214"/>
      <c r="AJ18" s="215"/>
      <c r="AK18" s="216"/>
      <c r="AL18" s="214"/>
      <c r="AM18" s="215"/>
      <c r="AN18" s="216"/>
      <c r="AO18" s="214"/>
      <c r="AP18" s="215"/>
      <c r="AQ18" s="216"/>
      <c r="AR18" s="214"/>
      <c r="AS18" s="215"/>
      <c r="AT18" s="216"/>
      <c r="AU18" s="214"/>
      <c r="AV18" s="215"/>
      <c r="AW18" s="216"/>
      <c r="AX18" s="214"/>
      <c r="AY18" s="215"/>
      <c r="AZ18" s="216"/>
      <c r="BA18" s="214"/>
      <c r="BB18" s="215"/>
      <c r="BC18" s="216"/>
      <c r="BD18" s="214"/>
      <c r="BE18" s="215"/>
      <c r="BF18" s="216"/>
      <c r="BG18" s="214"/>
      <c r="BH18" s="215"/>
      <c r="BI18" s="216"/>
      <c r="BJ18" s="214"/>
      <c r="BK18" s="215"/>
      <c r="BL18" s="216"/>
      <c r="BM18" s="214"/>
      <c r="BN18" s="215"/>
      <c r="BO18" s="216"/>
      <c r="BP18" s="214"/>
      <c r="BQ18" s="215"/>
      <c r="BR18" s="216"/>
      <c r="BS18" s="214"/>
      <c r="BT18" s="215"/>
      <c r="BU18" s="216"/>
      <c r="BV18" s="214"/>
      <c r="BW18" s="215"/>
      <c r="BX18" s="216"/>
      <c r="BY18" s="214"/>
      <c r="BZ18" s="215"/>
      <c r="CA18" s="216"/>
      <c r="CB18" s="214"/>
      <c r="CC18" s="215"/>
      <c r="CD18" s="216"/>
      <c r="CE18" s="214"/>
      <c r="CF18" s="215"/>
      <c r="CG18" s="216"/>
      <c r="CH18" s="214"/>
      <c r="CI18" s="215"/>
      <c r="CJ18" s="216"/>
      <c r="CK18" s="214"/>
      <c r="CL18" s="215"/>
      <c r="CM18" s="216"/>
      <c r="CN18" s="214"/>
      <c r="CO18" s="215"/>
      <c r="CP18" s="216"/>
      <c r="CQ18" s="214"/>
      <c r="CR18" s="215"/>
      <c r="CS18" s="216"/>
      <c r="CT18" s="214"/>
      <c r="CU18" s="215"/>
      <c r="CV18" s="216"/>
      <c r="CW18" s="214"/>
      <c r="CX18" s="215"/>
      <c r="CY18" s="216"/>
      <c r="CZ18" s="214"/>
      <c r="DA18" s="215"/>
      <c r="DB18" s="216"/>
      <c r="DC18" s="214"/>
      <c r="DD18" s="215"/>
      <c r="DE18" s="216"/>
      <c r="DF18" s="214"/>
      <c r="DG18" s="215"/>
      <c r="DH18" s="216"/>
      <c r="DI18" s="214"/>
      <c r="DJ18" s="215"/>
      <c r="DK18" s="216"/>
      <c r="DL18" s="214"/>
      <c r="DM18" s="215"/>
      <c r="DN18" s="216"/>
      <c r="DO18" s="214"/>
      <c r="DP18" s="215"/>
      <c r="DQ18" s="216"/>
    </row>
    <row r="19" spans="1:121" ht="24" customHeight="1" x14ac:dyDescent="0.55000000000000004">
      <c r="A19" s="39"/>
      <c r="B19" s="245" t="s">
        <v>137</v>
      </c>
      <c r="C19" s="246"/>
      <c r="D19" s="99" t="s">
        <v>138</v>
      </c>
      <c r="E19" s="220">
        <f>SUM(H19,K19)</f>
        <v>0</v>
      </c>
      <c r="F19" s="221"/>
      <c r="G19" s="222"/>
      <c r="H19" s="214"/>
      <c r="I19" s="215"/>
      <c r="J19" s="216"/>
      <c r="K19" s="220">
        <f>SUM(N19,Q19,T19,W19,Z19,AC19,AF19,AI19,AL19,AO19,AR19,AU19,AX19,BA19,BD19,BG19,BJ19,BM19,BP19,BS19,BV19,BY19,CB19,CE19,CH19,CK19,CN19,CQ19,CT19,CW19,CZ19,DC19,DF19,DI19,DL19,DO19)</f>
        <v>0</v>
      </c>
      <c r="L19" s="221"/>
      <c r="M19" s="222"/>
      <c r="N19" s="214"/>
      <c r="O19" s="215"/>
      <c r="P19" s="216"/>
      <c r="Q19" s="214"/>
      <c r="R19" s="215"/>
      <c r="S19" s="216"/>
      <c r="T19" s="214"/>
      <c r="U19" s="215"/>
      <c r="V19" s="216"/>
      <c r="W19" s="214"/>
      <c r="X19" s="215"/>
      <c r="Y19" s="216"/>
      <c r="Z19" s="214"/>
      <c r="AA19" s="215"/>
      <c r="AB19" s="216"/>
      <c r="AC19" s="214"/>
      <c r="AD19" s="215"/>
      <c r="AE19" s="216"/>
      <c r="AF19" s="214"/>
      <c r="AG19" s="215"/>
      <c r="AH19" s="216"/>
      <c r="AI19" s="214"/>
      <c r="AJ19" s="215"/>
      <c r="AK19" s="216"/>
      <c r="AL19" s="214"/>
      <c r="AM19" s="215"/>
      <c r="AN19" s="216"/>
      <c r="AO19" s="214"/>
      <c r="AP19" s="215"/>
      <c r="AQ19" s="216"/>
      <c r="AR19" s="214"/>
      <c r="AS19" s="215"/>
      <c r="AT19" s="216"/>
      <c r="AU19" s="214"/>
      <c r="AV19" s="215"/>
      <c r="AW19" s="216"/>
      <c r="AX19" s="214"/>
      <c r="AY19" s="215"/>
      <c r="AZ19" s="216"/>
      <c r="BA19" s="214"/>
      <c r="BB19" s="215"/>
      <c r="BC19" s="216"/>
      <c r="BD19" s="214"/>
      <c r="BE19" s="215"/>
      <c r="BF19" s="216"/>
      <c r="BG19" s="214"/>
      <c r="BH19" s="215"/>
      <c r="BI19" s="216"/>
      <c r="BJ19" s="214"/>
      <c r="BK19" s="215"/>
      <c r="BL19" s="216"/>
      <c r="BM19" s="214"/>
      <c r="BN19" s="215"/>
      <c r="BO19" s="216"/>
      <c r="BP19" s="214"/>
      <c r="BQ19" s="215"/>
      <c r="BR19" s="216"/>
      <c r="BS19" s="214"/>
      <c r="BT19" s="215"/>
      <c r="BU19" s="216"/>
      <c r="BV19" s="214"/>
      <c r="BW19" s="215"/>
      <c r="BX19" s="216"/>
      <c r="BY19" s="214"/>
      <c r="BZ19" s="215"/>
      <c r="CA19" s="216"/>
      <c r="CB19" s="214"/>
      <c r="CC19" s="215"/>
      <c r="CD19" s="216"/>
      <c r="CE19" s="214"/>
      <c r="CF19" s="215"/>
      <c r="CG19" s="216"/>
      <c r="CH19" s="214"/>
      <c r="CI19" s="215"/>
      <c r="CJ19" s="216"/>
      <c r="CK19" s="214"/>
      <c r="CL19" s="215"/>
      <c r="CM19" s="216"/>
      <c r="CN19" s="214"/>
      <c r="CO19" s="215"/>
      <c r="CP19" s="216"/>
      <c r="CQ19" s="214"/>
      <c r="CR19" s="215"/>
      <c r="CS19" s="216"/>
      <c r="CT19" s="214"/>
      <c r="CU19" s="215"/>
      <c r="CV19" s="216"/>
      <c r="CW19" s="214"/>
      <c r="CX19" s="215"/>
      <c r="CY19" s="216"/>
      <c r="CZ19" s="214"/>
      <c r="DA19" s="215"/>
      <c r="DB19" s="216"/>
      <c r="DC19" s="214"/>
      <c r="DD19" s="215"/>
      <c r="DE19" s="216"/>
      <c r="DF19" s="214"/>
      <c r="DG19" s="215"/>
      <c r="DH19" s="216"/>
      <c r="DI19" s="214"/>
      <c r="DJ19" s="215"/>
      <c r="DK19" s="216"/>
      <c r="DL19" s="214"/>
      <c r="DM19" s="215"/>
      <c r="DN19" s="216"/>
      <c r="DO19" s="214"/>
      <c r="DP19" s="215"/>
      <c r="DQ19" s="216"/>
    </row>
    <row r="20" spans="1:121" ht="24" customHeight="1" x14ac:dyDescent="0.55000000000000004">
      <c r="A20" s="39"/>
      <c r="B20" s="247"/>
      <c r="C20" s="248"/>
      <c r="D20" s="59" t="s">
        <v>139</v>
      </c>
      <c r="E20" s="220">
        <f>SUM(H20,K20)</f>
        <v>0</v>
      </c>
      <c r="F20" s="221"/>
      <c r="G20" s="222"/>
      <c r="H20" s="214"/>
      <c r="I20" s="215"/>
      <c r="J20" s="216"/>
      <c r="K20" s="220">
        <f>SUM(N20,Q20,T20,W20,Z20,AC20,AF20,AI20,AL20,AO20,AR20,AU20,AX20,BA20,BD20,BG20,BJ20,BM20,BP20,BS20,BV20,BY20,CB20,CE20,CH20,CK20,CN20,CQ20,CT20,CW20,CZ20,DC20,DF20,DI20,DL20,DO20)</f>
        <v>0</v>
      </c>
      <c r="L20" s="221"/>
      <c r="M20" s="222"/>
      <c r="N20" s="214"/>
      <c r="O20" s="215"/>
      <c r="P20" s="216"/>
      <c r="Q20" s="214"/>
      <c r="R20" s="215"/>
      <c r="S20" s="216"/>
      <c r="T20" s="214"/>
      <c r="U20" s="215"/>
      <c r="V20" s="216"/>
      <c r="W20" s="214"/>
      <c r="X20" s="215"/>
      <c r="Y20" s="216"/>
      <c r="Z20" s="214"/>
      <c r="AA20" s="215"/>
      <c r="AB20" s="216"/>
      <c r="AC20" s="214"/>
      <c r="AD20" s="215"/>
      <c r="AE20" s="216"/>
      <c r="AF20" s="214"/>
      <c r="AG20" s="215"/>
      <c r="AH20" s="216"/>
      <c r="AI20" s="214"/>
      <c r="AJ20" s="215"/>
      <c r="AK20" s="216"/>
      <c r="AL20" s="214"/>
      <c r="AM20" s="215"/>
      <c r="AN20" s="216"/>
      <c r="AO20" s="214"/>
      <c r="AP20" s="215"/>
      <c r="AQ20" s="216"/>
      <c r="AR20" s="214"/>
      <c r="AS20" s="215"/>
      <c r="AT20" s="216"/>
      <c r="AU20" s="214"/>
      <c r="AV20" s="215"/>
      <c r="AW20" s="216"/>
      <c r="AX20" s="214"/>
      <c r="AY20" s="215"/>
      <c r="AZ20" s="216"/>
      <c r="BA20" s="214"/>
      <c r="BB20" s="215"/>
      <c r="BC20" s="216"/>
      <c r="BD20" s="214"/>
      <c r="BE20" s="215"/>
      <c r="BF20" s="216"/>
      <c r="BG20" s="214"/>
      <c r="BH20" s="215"/>
      <c r="BI20" s="216"/>
      <c r="BJ20" s="214"/>
      <c r="BK20" s="215"/>
      <c r="BL20" s="216"/>
      <c r="BM20" s="214"/>
      <c r="BN20" s="215"/>
      <c r="BO20" s="216"/>
      <c r="BP20" s="214"/>
      <c r="BQ20" s="215"/>
      <c r="BR20" s="216"/>
      <c r="BS20" s="214"/>
      <c r="BT20" s="215"/>
      <c r="BU20" s="216"/>
      <c r="BV20" s="214"/>
      <c r="BW20" s="215"/>
      <c r="BX20" s="216"/>
      <c r="BY20" s="214"/>
      <c r="BZ20" s="215"/>
      <c r="CA20" s="216"/>
      <c r="CB20" s="214"/>
      <c r="CC20" s="215"/>
      <c r="CD20" s="216"/>
      <c r="CE20" s="214"/>
      <c r="CF20" s="215"/>
      <c r="CG20" s="216"/>
      <c r="CH20" s="214"/>
      <c r="CI20" s="215"/>
      <c r="CJ20" s="216"/>
      <c r="CK20" s="214"/>
      <c r="CL20" s="215"/>
      <c r="CM20" s="216"/>
      <c r="CN20" s="214"/>
      <c r="CO20" s="215"/>
      <c r="CP20" s="216"/>
      <c r="CQ20" s="214"/>
      <c r="CR20" s="215"/>
      <c r="CS20" s="216"/>
      <c r="CT20" s="214"/>
      <c r="CU20" s="215"/>
      <c r="CV20" s="216"/>
      <c r="CW20" s="214"/>
      <c r="CX20" s="215"/>
      <c r="CY20" s="216"/>
      <c r="CZ20" s="214"/>
      <c r="DA20" s="215"/>
      <c r="DB20" s="216"/>
      <c r="DC20" s="214"/>
      <c r="DD20" s="215"/>
      <c r="DE20" s="216"/>
      <c r="DF20" s="214"/>
      <c r="DG20" s="215"/>
      <c r="DH20" s="216"/>
      <c r="DI20" s="214"/>
      <c r="DJ20" s="215"/>
      <c r="DK20" s="216"/>
      <c r="DL20" s="214"/>
      <c r="DM20" s="215"/>
      <c r="DN20" s="216"/>
      <c r="DO20" s="214"/>
      <c r="DP20" s="215"/>
      <c r="DQ20" s="216"/>
    </row>
    <row r="21" spans="1:121" ht="24" customHeight="1" x14ac:dyDescent="0.55000000000000004">
      <c r="A21" s="39"/>
      <c r="B21" s="249"/>
      <c r="C21" s="250"/>
      <c r="D21" s="60" t="s">
        <v>140</v>
      </c>
      <c r="E21" s="220">
        <f>E19+E20</f>
        <v>0</v>
      </c>
      <c r="F21" s="221"/>
      <c r="G21" s="222"/>
      <c r="H21" s="242">
        <f>H19+H20</f>
        <v>0</v>
      </c>
      <c r="I21" s="243"/>
      <c r="J21" s="244"/>
      <c r="K21" s="220">
        <f>K19+K20</f>
        <v>0</v>
      </c>
      <c r="L21" s="221"/>
      <c r="M21" s="222"/>
      <c r="N21" s="220">
        <f>N19+N20</f>
        <v>0</v>
      </c>
      <c r="O21" s="221"/>
      <c r="P21" s="222"/>
      <c r="Q21" s="220">
        <f>Q19+Q20</f>
        <v>0</v>
      </c>
      <c r="R21" s="221"/>
      <c r="S21" s="222"/>
      <c r="T21" s="220">
        <f>T19+T20</f>
        <v>0</v>
      </c>
      <c r="U21" s="221"/>
      <c r="V21" s="222"/>
      <c r="W21" s="220">
        <f>W19+W20</f>
        <v>0</v>
      </c>
      <c r="X21" s="221"/>
      <c r="Y21" s="222"/>
      <c r="Z21" s="220">
        <f>Z19+Z20</f>
        <v>0</v>
      </c>
      <c r="AA21" s="221"/>
      <c r="AB21" s="222"/>
      <c r="AC21" s="220">
        <f>AC19+AC20</f>
        <v>0</v>
      </c>
      <c r="AD21" s="221"/>
      <c r="AE21" s="222"/>
      <c r="AF21" s="220">
        <f>AF19+AF20</f>
        <v>0</v>
      </c>
      <c r="AG21" s="221"/>
      <c r="AH21" s="222"/>
      <c r="AI21" s="220">
        <f>AI19+AI20</f>
        <v>0</v>
      </c>
      <c r="AJ21" s="221"/>
      <c r="AK21" s="222"/>
      <c r="AL21" s="220">
        <f>AL19+AL20</f>
        <v>0</v>
      </c>
      <c r="AM21" s="221"/>
      <c r="AN21" s="222"/>
      <c r="AO21" s="220">
        <f>AO19+AO20</f>
        <v>0</v>
      </c>
      <c r="AP21" s="221"/>
      <c r="AQ21" s="222"/>
      <c r="AR21" s="220">
        <f>AR19+AR20</f>
        <v>0</v>
      </c>
      <c r="AS21" s="221"/>
      <c r="AT21" s="222"/>
      <c r="AU21" s="220">
        <f>AU19+AU20</f>
        <v>0</v>
      </c>
      <c r="AV21" s="221"/>
      <c r="AW21" s="222"/>
      <c r="AX21" s="220">
        <f>AX19+AX20</f>
        <v>0</v>
      </c>
      <c r="AY21" s="221"/>
      <c r="AZ21" s="222"/>
      <c r="BA21" s="220">
        <f>BA19+BA20</f>
        <v>0</v>
      </c>
      <c r="BB21" s="221"/>
      <c r="BC21" s="222"/>
      <c r="BD21" s="220">
        <f>BD19+BD20</f>
        <v>0</v>
      </c>
      <c r="BE21" s="221"/>
      <c r="BF21" s="222"/>
      <c r="BG21" s="220">
        <f>BG19+BG20</f>
        <v>0</v>
      </c>
      <c r="BH21" s="221"/>
      <c r="BI21" s="222"/>
      <c r="BJ21" s="220">
        <f>BJ19+BJ20</f>
        <v>0</v>
      </c>
      <c r="BK21" s="221"/>
      <c r="BL21" s="222"/>
      <c r="BM21" s="220">
        <f>BM19+BM20</f>
        <v>0</v>
      </c>
      <c r="BN21" s="221"/>
      <c r="BO21" s="222"/>
      <c r="BP21" s="220">
        <f>BP19+BP20</f>
        <v>0</v>
      </c>
      <c r="BQ21" s="221"/>
      <c r="BR21" s="222"/>
      <c r="BS21" s="220">
        <f>BS19+BS20</f>
        <v>0</v>
      </c>
      <c r="BT21" s="221"/>
      <c r="BU21" s="222"/>
      <c r="BV21" s="220">
        <f>BV19+BV20</f>
        <v>0</v>
      </c>
      <c r="BW21" s="221"/>
      <c r="BX21" s="222"/>
      <c r="BY21" s="220">
        <f>BY19+BY20</f>
        <v>0</v>
      </c>
      <c r="BZ21" s="221"/>
      <c r="CA21" s="222"/>
      <c r="CB21" s="220">
        <f>CB19+CB20</f>
        <v>0</v>
      </c>
      <c r="CC21" s="221"/>
      <c r="CD21" s="222"/>
      <c r="CE21" s="220">
        <f>CE19+CE20</f>
        <v>0</v>
      </c>
      <c r="CF21" s="221"/>
      <c r="CG21" s="222"/>
      <c r="CH21" s="220">
        <f>CH19+CH20</f>
        <v>0</v>
      </c>
      <c r="CI21" s="221"/>
      <c r="CJ21" s="222"/>
      <c r="CK21" s="220">
        <f>CK19+CK20</f>
        <v>0</v>
      </c>
      <c r="CL21" s="221"/>
      <c r="CM21" s="222"/>
      <c r="CN21" s="220">
        <f>CN19+CN20</f>
        <v>0</v>
      </c>
      <c r="CO21" s="221"/>
      <c r="CP21" s="222"/>
      <c r="CQ21" s="220">
        <f>CQ19+CQ20</f>
        <v>0</v>
      </c>
      <c r="CR21" s="221"/>
      <c r="CS21" s="222"/>
      <c r="CT21" s="220">
        <f>CT19+CT20</f>
        <v>0</v>
      </c>
      <c r="CU21" s="221"/>
      <c r="CV21" s="222"/>
      <c r="CW21" s="220">
        <f>CW19+CW20</f>
        <v>0</v>
      </c>
      <c r="CX21" s="221"/>
      <c r="CY21" s="222"/>
      <c r="CZ21" s="220">
        <f>CZ19+CZ20</f>
        <v>0</v>
      </c>
      <c r="DA21" s="221"/>
      <c r="DB21" s="222"/>
      <c r="DC21" s="220">
        <f>DC19+DC20</f>
        <v>0</v>
      </c>
      <c r="DD21" s="221"/>
      <c r="DE21" s="222"/>
      <c r="DF21" s="220">
        <f>DF19+DF20</f>
        <v>0</v>
      </c>
      <c r="DG21" s="221"/>
      <c r="DH21" s="222"/>
      <c r="DI21" s="220">
        <f>DI19+DI20</f>
        <v>0</v>
      </c>
      <c r="DJ21" s="221"/>
      <c r="DK21" s="222"/>
      <c r="DL21" s="220">
        <f>DL19+DL20</f>
        <v>0</v>
      </c>
      <c r="DM21" s="221"/>
      <c r="DN21" s="222"/>
      <c r="DO21" s="220">
        <f>DO19+DO20</f>
        <v>0</v>
      </c>
      <c r="DP21" s="221"/>
      <c r="DQ21" s="222"/>
    </row>
    <row r="22" spans="1:121" ht="24" customHeight="1" thickBot="1" x14ac:dyDescent="0.6">
      <c r="A22" s="39"/>
      <c r="B22" s="239" t="s">
        <v>141</v>
      </c>
      <c r="C22" s="240"/>
      <c r="D22" s="241"/>
      <c r="E22" s="233">
        <f>G8-G16-G17-E21+E18</f>
        <v>0</v>
      </c>
      <c r="F22" s="234"/>
      <c r="G22" s="235"/>
      <c r="H22" s="233">
        <f>J8-J16-J17-H21+H18</f>
        <v>0</v>
      </c>
      <c r="I22" s="234"/>
      <c r="J22" s="235"/>
      <c r="K22" s="233">
        <f>M8-M16-M17-K21+K18</f>
        <v>0</v>
      </c>
      <c r="L22" s="234"/>
      <c r="M22" s="235"/>
      <c r="N22" s="233">
        <f t="shared" ref="N22" si="114">P8-P16-P17-N21+N18</f>
        <v>0</v>
      </c>
      <c r="O22" s="234"/>
      <c r="P22" s="235"/>
      <c r="Q22" s="233">
        <f t="shared" ref="Q22" si="115">S8-S16-S17-Q21+Q18</f>
        <v>0</v>
      </c>
      <c r="R22" s="234"/>
      <c r="S22" s="235"/>
      <c r="T22" s="233">
        <f t="shared" ref="T22" si="116">V8-V16-V17-T21+T18</f>
        <v>0</v>
      </c>
      <c r="U22" s="234"/>
      <c r="V22" s="235"/>
      <c r="W22" s="233">
        <f t="shared" ref="W22" si="117">Y8-Y16-Y17-W21+W18</f>
        <v>0</v>
      </c>
      <c r="X22" s="234"/>
      <c r="Y22" s="235"/>
      <c r="Z22" s="233">
        <f t="shared" ref="Z22" si="118">AB8-AB16-AB17-Z21+Z18</f>
        <v>0</v>
      </c>
      <c r="AA22" s="234"/>
      <c r="AB22" s="235"/>
      <c r="AC22" s="233">
        <f t="shared" ref="AC22" si="119">AE8-AE16-AE17-AC21+AC18</f>
        <v>0</v>
      </c>
      <c r="AD22" s="234"/>
      <c r="AE22" s="235"/>
      <c r="AF22" s="233">
        <f t="shared" ref="AF22" si="120">AH8-AH16-AH17-AF21+AF18</f>
        <v>0</v>
      </c>
      <c r="AG22" s="234"/>
      <c r="AH22" s="235"/>
      <c r="AI22" s="233">
        <f t="shared" ref="AI22" si="121">AK8-AK16-AK17-AI21+AI18</f>
        <v>0</v>
      </c>
      <c r="AJ22" s="234"/>
      <c r="AK22" s="235"/>
      <c r="AL22" s="233">
        <f t="shared" ref="AL22" si="122">AN8-AN16-AN17-AL21+AL18</f>
        <v>0</v>
      </c>
      <c r="AM22" s="234"/>
      <c r="AN22" s="235"/>
      <c r="AO22" s="233">
        <f t="shared" ref="AO22" si="123">AQ8-AQ16-AQ17-AO21+AO18</f>
        <v>0</v>
      </c>
      <c r="AP22" s="234"/>
      <c r="AQ22" s="235"/>
      <c r="AR22" s="233">
        <f t="shared" ref="AR22" si="124">AT8-AT16-AT17-AR21+AR18</f>
        <v>0</v>
      </c>
      <c r="AS22" s="234"/>
      <c r="AT22" s="235"/>
      <c r="AU22" s="233">
        <f t="shared" ref="AU22" si="125">AW8-AW16-AW17-AU21+AU18</f>
        <v>0</v>
      </c>
      <c r="AV22" s="234"/>
      <c r="AW22" s="235"/>
      <c r="AX22" s="233">
        <f t="shared" ref="AX22" si="126">AZ8-AZ16-AZ17-AX21+AX18</f>
        <v>0</v>
      </c>
      <c r="AY22" s="234"/>
      <c r="AZ22" s="235"/>
      <c r="BA22" s="233">
        <f t="shared" ref="BA22" si="127">BC8-BC16-BC17-BA21+BA18</f>
        <v>0</v>
      </c>
      <c r="BB22" s="234"/>
      <c r="BC22" s="235"/>
      <c r="BD22" s="233">
        <f t="shared" ref="BD22" si="128">BF8-BF16-BF17-BD21+BD18</f>
        <v>0</v>
      </c>
      <c r="BE22" s="234"/>
      <c r="BF22" s="235"/>
      <c r="BG22" s="233">
        <f t="shared" ref="BG22" si="129">BI8-BI16-BI17-BG21+BG18</f>
        <v>0</v>
      </c>
      <c r="BH22" s="234"/>
      <c r="BI22" s="235"/>
      <c r="BJ22" s="233">
        <f t="shared" ref="BJ22" si="130">BL8-BL16-BL17-BJ21+BJ18</f>
        <v>0</v>
      </c>
      <c r="BK22" s="234"/>
      <c r="BL22" s="235"/>
      <c r="BM22" s="233">
        <f t="shared" ref="BM22" si="131">BO8-BO16-BO17-BM21+BM18</f>
        <v>0</v>
      </c>
      <c r="BN22" s="234"/>
      <c r="BO22" s="235"/>
      <c r="BP22" s="233">
        <f t="shared" ref="BP22" si="132">BR8-BR16-BR17-BP21+BP18</f>
        <v>0</v>
      </c>
      <c r="BQ22" s="234"/>
      <c r="BR22" s="235"/>
      <c r="BS22" s="233">
        <f t="shared" ref="BS22" si="133">BU8-BU16-BU17-BS21+BS18</f>
        <v>0</v>
      </c>
      <c r="BT22" s="234"/>
      <c r="BU22" s="235"/>
      <c r="BV22" s="233">
        <f t="shared" ref="BV22" si="134">BX8-BX16-BX17-BV21+BV18</f>
        <v>0</v>
      </c>
      <c r="BW22" s="234"/>
      <c r="BX22" s="235"/>
      <c r="BY22" s="233">
        <f t="shared" ref="BY22" si="135">CA8-CA16-CA17-BY21+BY18</f>
        <v>0</v>
      </c>
      <c r="BZ22" s="234"/>
      <c r="CA22" s="235"/>
      <c r="CB22" s="233">
        <f t="shared" ref="CB22" si="136">CD8-CD16-CD17-CB21+CB18</f>
        <v>0</v>
      </c>
      <c r="CC22" s="234"/>
      <c r="CD22" s="235"/>
      <c r="CE22" s="233">
        <f t="shared" ref="CE22" si="137">CG8-CG16-CG17-CE21+CE18</f>
        <v>0</v>
      </c>
      <c r="CF22" s="234"/>
      <c r="CG22" s="235"/>
      <c r="CH22" s="233">
        <f t="shared" ref="CH22" si="138">CJ8-CJ16-CJ17-CH21+CH18</f>
        <v>0</v>
      </c>
      <c r="CI22" s="234"/>
      <c r="CJ22" s="235"/>
      <c r="CK22" s="233">
        <f t="shared" ref="CK22" si="139">CM8-CM16-CM17-CK21+CK18</f>
        <v>0</v>
      </c>
      <c r="CL22" s="234"/>
      <c r="CM22" s="235"/>
      <c r="CN22" s="233">
        <f t="shared" ref="CN22" si="140">CP8-CP16-CP17-CN21+CN18</f>
        <v>0</v>
      </c>
      <c r="CO22" s="234"/>
      <c r="CP22" s="235"/>
      <c r="CQ22" s="233">
        <f t="shared" ref="CQ22" si="141">CS8-CS16-CS17-CQ21+CQ18</f>
        <v>0</v>
      </c>
      <c r="CR22" s="234"/>
      <c r="CS22" s="235"/>
      <c r="CT22" s="233">
        <f t="shared" ref="CT22" si="142">CV8-CV16-CV17-CT21+CT18</f>
        <v>0</v>
      </c>
      <c r="CU22" s="234"/>
      <c r="CV22" s="235"/>
      <c r="CW22" s="233">
        <f t="shared" ref="CW22" si="143">CY8-CY16-CY17-CW21+CW18</f>
        <v>0</v>
      </c>
      <c r="CX22" s="234"/>
      <c r="CY22" s="235"/>
      <c r="CZ22" s="233">
        <f t="shared" ref="CZ22" si="144">DB8-DB16-DB17-CZ21+CZ18</f>
        <v>0</v>
      </c>
      <c r="DA22" s="234"/>
      <c r="DB22" s="235"/>
      <c r="DC22" s="233">
        <f t="shared" ref="DC22" si="145">DE8-DE16-DE17-DC21+DC18</f>
        <v>0</v>
      </c>
      <c r="DD22" s="234"/>
      <c r="DE22" s="235"/>
      <c r="DF22" s="233">
        <f t="shared" ref="DF22" si="146">DH8-DH16-DH17-DF21+DF18</f>
        <v>0</v>
      </c>
      <c r="DG22" s="234"/>
      <c r="DH22" s="235"/>
      <c r="DI22" s="233">
        <f t="shared" ref="DI22" si="147">DK8-DK16-DK17-DI21+DI18</f>
        <v>0</v>
      </c>
      <c r="DJ22" s="234"/>
      <c r="DK22" s="235"/>
      <c r="DL22" s="233">
        <f t="shared" ref="DL22" si="148">DN8-DN16-DN17-DL21+DL18</f>
        <v>0</v>
      </c>
      <c r="DM22" s="234"/>
      <c r="DN22" s="235"/>
      <c r="DO22" s="233">
        <f t="shared" ref="DO22" si="149">DQ8-DQ16-DQ17-DO21+DO18</f>
        <v>0</v>
      </c>
      <c r="DP22" s="234"/>
      <c r="DQ22" s="235"/>
    </row>
    <row r="23" spans="1:121" ht="25.5" customHeight="1" thickBot="1" x14ac:dyDescent="0.6">
      <c r="A23" s="39"/>
      <c r="B23" s="236" t="s">
        <v>142</v>
      </c>
      <c r="C23" s="237"/>
      <c r="D23" s="238"/>
      <c r="E23" s="107"/>
      <c r="F23" s="108"/>
      <c r="G23" s="109"/>
      <c r="H23" s="230" t="s">
        <v>282</v>
      </c>
      <c r="I23" s="231"/>
      <c r="J23" s="232"/>
      <c r="K23" s="110"/>
      <c r="L23" s="111"/>
      <c r="M23" s="112"/>
      <c r="N23" s="230" t="s">
        <v>282</v>
      </c>
      <c r="O23" s="231"/>
      <c r="P23" s="232"/>
      <c r="Q23" s="230" t="s">
        <v>282</v>
      </c>
      <c r="R23" s="231"/>
      <c r="S23" s="232"/>
      <c r="T23" s="230" t="s">
        <v>282</v>
      </c>
      <c r="U23" s="231"/>
      <c r="V23" s="232"/>
      <c r="W23" s="230" t="s">
        <v>282</v>
      </c>
      <c r="X23" s="231"/>
      <c r="Y23" s="232"/>
      <c r="Z23" s="230" t="s">
        <v>282</v>
      </c>
      <c r="AA23" s="231"/>
      <c r="AB23" s="232"/>
      <c r="AC23" s="230" t="s">
        <v>282</v>
      </c>
      <c r="AD23" s="231"/>
      <c r="AE23" s="232"/>
      <c r="AF23" s="230" t="s">
        <v>282</v>
      </c>
      <c r="AG23" s="231"/>
      <c r="AH23" s="232"/>
      <c r="AI23" s="230" t="s">
        <v>282</v>
      </c>
      <c r="AJ23" s="231"/>
      <c r="AK23" s="232"/>
      <c r="AL23" s="230" t="s">
        <v>282</v>
      </c>
      <c r="AM23" s="231"/>
      <c r="AN23" s="232"/>
      <c r="AO23" s="230" t="s">
        <v>282</v>
      </c>
      <c r="AP23" s="231"/>
      <c r="AQ23" s="232"/>
      <c r="AR23" s="230" t="s">
        <v>282</v>
      </c>
      <c r="AS23" s="231"/>
      <c r="AT23" s="232"/>
      <c r="AU23" s="230" t="s">
        <v>282</v>
      </c>
      <c r="AV23" s="231"/>
      <c r="AW23" s="232"/>
      <c r="AX23" s="230" t="s">
        <v>282</v>
      </c>
      <c r="AY23" s="231"/>
      <c r="AZ23" s="232"/>
      <c r="BA23" s="230" t="s">
        <v>282</v>
      </c>
      <c r="BB23" s="231"/>
      <c r="BC23" s="232"/>
      <c r="BD23" s="230" t="s">
        <v>282</v>
      </c>
      <c r="BE23" s="231"/>
      <c r="BF23" s="232"/>
      <c r="BG23" s="230" t="s">
        <v>282</v>
      </c>
      <c r="BH23" s="231"/>
      <c r="BI23" s="232"/>
      <c r="BJ23" s="230" t="s">
        <v>282</v>
      </c>
      <c r="BK23" s="231"/>
      <c r="BL23" s="232"/>
      <c r="BM23" s="230" t="s">
        <v>282</v>
      </c>
      <c r="BN23" s="231"/>
      <c r="BO23" s="232"/>
      <c r="BP23" s="230" t="s">
        <v>282</v>
      </c>
      <c r="BQ23" s="231"/>
      <c r="BR23" s="232"/>
      <c r="BS23" s="230" t="s">
        <v>282</v>
      </c>
      <c r="BT23" s="231"/>
      <c r="BU23" s="232"/>
      <c r="BV23" s="230" t="s">
        <v>282</v>
      </c>
      <c r="BW23" s="231"/>
      <c r="BX23" s="232"/>
      <c r="BY23" s="230" t="s">
        <v>282</v>
      </c>
      <c r="BZ23" s="231"/>
      <c r="CA23" s="232"/>
      <c r="CB23" s="230" t="s">
        <v>282</v>
      </c>
      <c r="CC23" s="231"/>
      <c r="CD23" s="232"/>
      <c r="CE23" s="230" t="s">
        <v>282</v>
      </c>
      <c r="CF23" s="231"/>
      <c r="CG23" s="232"/>
      <c r="CH23" s="230" t="s">
        <v>282</v>
      </c>
      <c r="CI23" s="231"/>
      <c r="CJ23" s="232"/>
      <c r="CK23" s="230" t="s">
        <v>282</v>
      </c>
      <c r="CL23" s="231"/>
      <c r="CM23" s="232"/>
      <c r="CN23" s="230" t="s">
        <v>282</v>
      </c>
      <c r="CO23" s="231"/>
      <c r="CP23" s="232"/>
      <c r="CQ23" s="230" t="s">
        <v>282</v>
      </c>
      <c r="CR23" s="231"/>
      <c r="CS23" s="232"/>
      <c r="CT23" s="230" t="s">
        <v>282</v>
      </c>
      <c r="CU23" s="231"/>
      <c r="CV23" s="232"/>
      <c r="CW23" s="230" t="s">
        <v>282</v>
      </c>
      <c r="CX23" s="231"/>
      <c r="CY23" s="232"/>
      <c r="CZ23" s="230" t="s">
        <v>282</v>
      </c>
      <c r="DA23" s="231"/>
      <c r="DB23" s="232"/>
      <c r="DC23" s="230" t="s">
        <v>282</v>
      </c>
      <c r="DD23" s="231"/>
      <c r="DE23" s="232"/>
      <c r="DF23" s="230" t="s">
        <v>282</v>
      </c>
      <c r="DG23" s="231"/>
      <c r="DH23" s="232"/>
      <c r="DI23" s="230" t="s">
        <v>282</v>
      </c>
      <c r="DJ23" s="231"/>
      <c r="DK23" s="232"/>
      <c r="DL23" s="230" t="s">
        <v>282</v>
      </c>
      <c r="DM23" s="231"/>
      <c r="DN23" s="232"/>
      <c r="DO23" s="230" t="s">
        <v>282</v>
      </c>
      <c r="DP23" s="231"/>
      <c r="DQ23" s="232"/>
    </row>
    <row r="24" spans="1:121" ht="33.75" customHeight="1" thickBot="1" x14ac:dyDescent="0.6">
      <c r="A24" s="39"/>
      <c r="B24" s="226" t="s">
        <v>143</v>
      </c>
      <c r="C24" s="226"/>
      <c r="D24" s="226"/>
      <c r="E24" s="227"/>
      <c r="F24" s="228"/>
      <c r="G24" s="229"/>
      <c r="H24" s="223"/>
      <c r="I24" s="224"/>
      <c r="J24" s="225"/>
      <c r="K24" s="227"/>
      <c r="L24" s="228"/>
      <c r="M24" s="229"/>
      <c r="N24" s="223"/>
      <c r="O24" s="224"/>
      <c r="P24" s="225"/>
      <c r="Q24" s="223"/>
      <c r="R24" s="224"/>
      <c r="S24" s="225"/>
      <c r="T24" s="223"/>
      <c r="U24" s="224"/>
      <c r="V24" s="225"/>
      <c r="W24" s="223"/>
      <c r="X24" s="224"/>
      <c r="Y24" s="225"/>
      <c r="Z24" s="223"/>
      <c r="AA24" s="224"/>
      <c r="AB24" s="225"/>
      <c r="AC24" s="223"/>
      <c r="AD24" s="224"/>
      <c r="AE24" s="225"/>
      <c r="AF24" s="223"/>
      <c r="AG24" s="224"/>
      <c r="AH24" s="225"/>
      <c r="AI24" s="223"/>
      <c r="AJ24" s="224"/>
      <c r="AK24" s="225"/>
      <c r="AL24" s="223"/>
      <c r="AM24" s="224"/>
      <c r="AN24" s="225"/>
      <c r="AO24" s="223"/>
      <c r="AP24" s="224"/>
      <c r="AQ24" s="225"/>
      <c r="AR24" s="223"/>
      <c r="AS24" s="224"/>
      <c r="AT24" s="225"/>
      <c r="AU24" s="223"/>
      <c r="AV24" s="224"/>
      <c r="AW24" s="225"/>
      <c r="AX24" s="223"/>
      <c r="AY24" s="224"/>
      <c r="AZ24" s="225"/>
      <c r="BA24" s="223"/>
      <c r="BB24" s="224"/>
      <c r="BC24" s="225"/>
      <c r="BD24" s="223"/>
      <c r="BE24" s="224"/>
      <c r="BF24" s="225"/>
      <c r="BG24" s="223"/>
      <c r="BH24" s="224"/>
      <c r="BI24" s="225"/>
      <c r="BJ24" s="223"/>
      <c r="BK24" s="224"/>
      <c r="BL24" s="225"/>
      <c r="BM24" s="223"/>
      <c r="BN24" s="224"/>
      <c r="BO24" s="225"/>
      <c r="BP24" s="223"/>
      <c r="BQ24" s="224"/>
      <c r="BR24" s="225"/>
      <c r="BS24" s="223"/>
      <c r="BT24" s="224"/>
      <c r="BU24" s="225"/>
      <c r="BV24" s="223"/>
      <c r="BW24" s="224"/>
      <c r="BX24" s="225"/>
      <c r="BY24" s="223"/>
      <c r="BZ24" s="224"/>
      <c r="CA24" s="225"/>
      <c r="CB24" s="223"/>
      <c r="CC24" s="224"/>
      <c r="CD24" s="225"/>
      <c r="CE24" s="223"/>
      <c r="CF24" s="224"/>
      <c r="CG24" s="225"/>
      <c r="CH24" s="223"/>
      <c r="CI24" s="224"/>
      <c r="CJ24" s="225"/>
      <c r="CK24" s="223"/>
      <c r="CL24" s="224"/>
      <c r="CM24" s="225"/>
      <c r="CN24" s="223"/>
      <c r="CO24" s="224"/>
      <c r="CP24" s="225"/>
      <c r="CQ24" s="223"/>
      <c r="CR24" s="224"/>
      <c r="CS24" s="225"/>
      <c r="CT24" s="223"/>
      <c r="CU24" s="224"/>
      <c r="CV24" s="225"/>
      <c r="CW24" s="223"/>
      <c r="CX24" s="224"/>
      <c r="CY24" s="225"/>
      <c r="CZ24" s="223"/>
      <c r="DA24" s="224"/>
      <c r="DB24" s="225"/>
      <c r="DC24" s="223"/>
      <c r="DD24" s="224"/>
      <c r="DE24" s="225"/>
      <c r="DF24" s="223"/>
      <c r="DG24" s="224"/>
      <c r="DH24" s="225"/>
      <c r="DI24" s="223"/>
      <c r="DJ24" s="224"/>
      <c r="DK24" s="225"/>
      <c r="DL24" s="223"/>
      <c r="DM24" s="224"/>
      <c r="DN24" s="225"/>
      <c r="DO24" s="223"/>
      <c r="DP24" s="224"/>
      <c r="DQ24" s="225"/>
    </row>
    <row r="44" spans="8:8" x14ac:dyDescent="0.55000000000000004">
      <c r="H44" s="102" t="s">
        <v>282</v>
      </c>
    </row>
    <row r="45" spans="8:8" x14ac:dyDescent="0.55000000000000004">
      <c r="H45" s="102" t="s">
        <v>283</v>
      </c>
    </row>
    <row r="46" spans="8:8" x14ac:dyDescent="0.55000000000000004">
      <c r="H46" s="102" t="s">
        <v>284</v>
      </c>
    </row>
    <row r="47" spans="8:8" x14ac:dyDescent="0.55000000000000004">
      <c r="H47" s="102" t="s">
        <v>285</v>
      </c>
    </row>
    <row r="48" spans="8:8" x14ac:dyDescent="0.55000000000000004">
      <c r="H48" s="102" t="s">
        <v>286</v>
      </c>
    </row>
  </sheetData>
  <mergeCells count="414">
    <mergeCell ref="E1:M1"/>
    <mergeCell ref="B2:M2"/>
    <mergeCell ref="N2:P2"/>
    <mergeCell ref="Q2:S2"/>
    <mergeCell ref="T2:V2"/>
    <mergeCell ref="W2:Y2"/>
    <mergeCell ref="T5:V5"/>
    <mergeCell ref="W5:Y5"/>
    <mergeCell ref="Z5:AB5"/>
    <mergeCell ref="B4:C4"/>
    <mergeCell ref="AC5:AE5"/>
    <mergeCell ref="AF5:AH5"/>
    <mergeCell ref="AI5:AK5"/>
    <mergeCell ref="B5:D5"/>
    <mergeCell ref="E5:G6"/>
    <mergeCell ref="H5:J5"/>
    <mergeCell ref="K5:M6"/>
    <mergeCell ref="N5:P5"/>
    <mergeCell ref="Q5:S5"/>
    <mergeCell ref="Z6:AB6"/>
    <mergeCell ref="AC6:AE6"/>
    <mergeCell ref="AF6:AH6"/>
    <mergeCell ref="AI6:AK6"/>
    <mergeCell ref="DO5:DQ5"/>
    <mergeCell ref="B6:D6"/>
    <mergeCell ref="H6:J6"/>
    <mergeCell ref="N6:P6"/>
    <mergeCell ref="Q6:S6"/>
    <mergeCell ref="T6:V6"/>
    <mergeCell ref="W6:Y6"/>
    <mergeCell ref="CN5:CP5"/>
    <mergeCell ref="CQ5:CS5"/>
    <mergeCell ref="CT5:CV5"/>
    <mergeCell ref="CW5:CY5"/>
    <mergeCell ref="CZ5:DB5"/>
    <mergeCell ref="DC5:DE5"/>
    <mergeCell ref="BV5:BX5"/>
    <mergeCell ref="BY5:CA5"/>
    <mergeCell ref="CB5:CD5"/>
    <mergeCell ref="CE5:CG5"/>
    <mergeCell ref="CH5:CJ5"/>
    <mergeCell ref="CK5:CM5"/>
    <mergeCell ref="BD5:BF5"/>
    <mergeCell ref="BG5:BI5"/>
    <mergeCell ref="BJ5:BL5"/>
    <mergeCell ref="BM5:BO5"/>
    <mergeCell ref="BP5:BR5"/>
    <mergeCell ref="AO6:AQ6"/>
    <mergeCell ref="DF5:DH5"/>
    <mergeCell ref="DI5:DK5"/>
    <mergeCell ref="DL5:DN5"/>
    <mergeCell ref="BS5:BU5"/>
    <mergeCell ref="AL5:AN5"/>
    <mergeCell ref="AO5:AQ5"/>
    <mergeCell ref="AR5:AT5"/>
    <mergeCell ref="AU5:AW5"/>
    <mergeCell ref="AX5:AZ5"/>
    <mergeCell ref="BA5:BC5"/>
    <mergeCell ref="BP6:BR6"/>
    <mergeCell ref="BS6:BU6"/>
    <mergeCell ref="BV6:BX6"/>
    <mergeCell ref="BY6:CA6"/>
    <mergeCell ref="AR6:AT6"/>
    <mergeCell ref="AU6:AW6"/>
    <mergeCell ref="AX6:AZ6"/>
    <mergeCell ref="BA6:BC6"/>
    <mergeCell ref="BD6:BF6"/>
    <mergeCell ref="BG6:BI6"/>
    <mergeCell ref="DL6:DN6"/>
    <mergeCell ref="DO6:DQ6"/>
    <mergeCell ref="B7:D7"/>
    <mergeCell ref="B8:D8"/>
    <mergeCell ref="B9:B13"/>
    <mergeCell ref="C9:D9"/>
    <mergeCell ref="C10:D10"/>
    <mergeCell ref="C11:D11"/>
    <mergeCell ref="C12:D12"/>
    <mergeCell ref="C13:D13"/>
    <mergeCell ref="CT6:CV6"/>
    <mergeCell ref="CW6:CY6"/>
    <mergeCell ref="CZ6:DB6"/>
    <mergeCell ref="DC6:DE6"/>
    <mergeCell ref="DF6:DH6"/>
    <mergeCell ref="DI6:DK6"/>
    <mergeCell ref="CB6:CD6"/>
    <mergeCell ref="CE6:CG6"/>
    <mergeCell ref="CH6:CJ6"/>
    <mergeCell ref="CK6:CM6"/>
    <mergeCell ref="CN6:CP6"/>
    <mergeCell ref="CQ6:CS6"/>
    <mergeCell ref="BJ6:BL6"/>
    <mergeCell ref="BM6:BO6"/>
    <mergeCell ref="AL6:AN6"/>
    <mergeCell ref="B14:D14"/>
    <mergeCell ref="B15:C15"/>
    <mergeCell ref="E15:G15"/>
    <mergeCell ref="K15:M15"/>
    <mergeCell ref="B16:D16"/>
    <mergeCell ref="E16:F17"/>
    <mergeCell ref="H16:I17"/>
    <mergeCell ref="K16:L17"/>
    <mergeCell ref="B17:D17"/>
    <mergeCell ref="AF16:AG17"/>
    <mergeCell ref="AI16:AJ17"/>
    <mergeCell ref="AL16:AM17"/>
    <mergeCell ref="AO16:AP17"/>
    <mergeCell ref="AR16:AS17"/>
    <mergeCell ref="AU16:AV17"/>
    <mergeCell ref="N16:O17"/>
    <mergeCell ref="Q16:R17"/>
    <mergeCell ref="T16:U17"/>
    <mergeCell ref="W16:X17"/>
    <mergeCell ref="Z16:AA17"/>
    <mergeCell ref="AC16:AD17"/>
    <mergeCell ref="BP16:BQ17"/>
    <mergeCell ref="BS16:BT17"/>
    <mergeCell ref="BV16:BW17"/>
    <mergeCell ref="BY16:BZ17"/>
    <mergeCell ref="CB16:CC17"/>
    <mergeCell ref="CE16:CF17"/>
    <mergeCell ref="AX16:AY17"/>
    <mergeCell ref="BA16:BB17"/>
    <mergeCell ref="BD16:BE17"/>
    <mergeCell ref="BG16:BH17"/>
    <mergeCell ref="BJ16:BK17"/>
    <mergeCell ref="BM16:BN17"/>
    <mergeCell ref="CZ16:DA17"/>
    <mergeCell ref="DC16:DD17"/>
    <mergeCell ref="DF16:DG17"/>
    <mergeCell ref="DI16:DJ17"/>
    <mergeCell ref="DL16:DM17"/>
    <mergeCell ref="DO16:DP17"/>
    <mergeCell ref="CH16:CI17"/>
    <mergeCell ref="CK16:CL17"/>
    <mergeCell ref="CN16:CO17"/>
    <mergeCell ref="CQ16:CR17"/>
    <mergeCell ref="CT16:CU17"/>
    <mergeCell ref="CW16:CX17"/>
    <mergeCell ref="T19:V19"/>
    <mergeCell ref="W19:Y19"/>
    <mergeCell ref="Z19:AB19"/>
    <mergeCell ref="AC19:AE19"/>
    <mergeCell ref="AF19:AH19"/>
    <mergeCell ref="AI19:AK19"/>
    <mergeCell ref="B19:C21"/>
    <mergeCell ref="E19:G19"/>
    <mergeCell ref="H19:J19"/>
    <mergeCell ref="K19:M19"/>
    <mergeCell ref="N19:P19"/>
    <mergeCell ref="Q19:S19"/>
    <mergeCell ref="W20:Y20"/>
    <mergeCell ref="Z20:AB20"/>
    <mergeCell ref="AC20:AE20"/>
    <mergeCell ref="AF20:AH20"/>
    <mergeCell ref="AI20:AK20"/>
    <mergeCell ref="DO19:DQ19"/>
    <mergeCell ref="E20:G20"/>
    <mergeCell ref="H20:J20"/>
    <mergeCell ref="K20:M20"/>
    <mergeCell ref="N20:P20"/>
    <mergeCell ref="Q20:S20"/>
    <mergeCell ref="T20:V20"/>
    <mergeCell ref="CN19:CP19"/>
    <mergeCell ref="CQ19:CS19"/>
    <mergeCell ref="CT19:CV19"/>
    <mergeCell ref="CW19:CY19"/>
    <mergeCell ref="CZ19:DB19"/>
    <mergeCell ref="DC19:DE19"/>
    <mergeCell ref="BV19:BX19"/>
    <mergeCell ref="BY19:CA19"/>
    <mergeCell ref="CB19:CD19"/>
    <mergeCell ref="CE19:CG19"/>
    <mergeCell ref="CH19:CJ19"/>
    <mergeCell ref="CK19:CM19"/>
    <mergeCell ref="BD19:BF19"/>
    <mergeCell ref="BG19:BI19"/>
    <mergeCell ref="BJ19:BL19"/>
    <mergeCell ref="BM19:BO19"/>
    <mergeCell ref="BP19:BR19"/>
    <mergeCell ref="AL20:AN20"/>
    <mergeCell ref="DF19:DH19"/>
    <mergeCell ref="DI19:DK19"/>
    <mergeCell ref="DL19:DN19"/>
    <mergeCell ref="BS19:BU19"/>
    <mergeCell ref="AL19:AN19"/>
    <mergeCell ref="AO19:AQ19"/>
    <mergeCell ref="AR19:AT19"/>
    <mergeCell ref="AU19:AW19"/>
    <mergeCell ref="AX19:AZ19"/>
    <mergeCell ref="BA19:BC19"/>
    <mergeCell ref="BM20:BO20"/>
    <mergeCell ref="BP20:BR20"/>
    <mergeCell ref="BS20:BU20"/>
    <mergeCell ref="BV20:BX20"/>
    <mergeCell ref="AO20:AQ20"/>
    <mergeCell ref="AR20:AT20"/>
    <mergeCell ref="AU20:AW20"/>
    <mergeCell ref="AX20:AZ20"/>
    <mergeCell ref="BA20:BC20"/>
    <mergeCell ref="BD20:BF20"/>
    <mergeCell ref="DI20:DK20"/>
    <mergeCell ref="DL20:DN20"/>
    <mergeCell ref="DO20:DQ20"/>
    <mergeCell ref="E21:G21"/>
    <mergeCell ref="H21:J21"/>
    <mergeCell ref="K21:M21"/>
    <mergeCell ref="N21:P21"/>
    <mergeCell ref="Q21:S21"/>
    <mergeCell ref="T21:V21"/>
    <mergeCell ref="W21:Y21"/>
    <mergeCell ref="CQ20:CS20"/>
    <mergeCell ref="CT20:CV20"/>
    <mergeCell ref="CW20:CY20"/>
    <mergeCell ref="CZ20:DB20"/>
    <mergeCell ref="DC20:DE20"/>
    <mergeCell ref="DF20:DH20"/>
    <mergeCell ref="BY20:CA20"/>
    <mergeCell ref="CB20:CD20"/>
    <mergeCell ref="CE20:CG20"/>
    <mergeCell ref="CH20:CJ20"/>
    <mergeCell ref="CK20:CM20"/>
    <mergeCell ref="CN20:CP20"/>
    <mergeCell ref="BG20:BI20"/>
    <mergeCell ref="BJ20:BL20"/>
    <mergeCell ref="AR21:AT21"/>
    <mergeCell ref="AU21:AW21"/>
    <mergeCell ref="AX21:AZ21"/>
    <mergeCell ref="BA21:BC21"/>
    <mergeCell ref="BD21:BF21"/>
    <mergeCell ref="BG21:BI21"/>
    <mergeCell ref="Z21:AB21"/>
    <mergeCell ref="AC21:AE21"/>
    <mergeCell ref="AF21:AH21"/>
    <mergeCell ref="AI21:AK21"/>
    <mergeCell ref="AL21:AN21"/>
    <mergeCell ref="AO21:AQ21"/>
    <mergeCell ref="CH21:CJ21"/>
    <mergeCell ref="CK21:CM21"/>
    <mergeCell ref="CN21:CP21"/>
    <mergeCell ref="CQ21:CS21"/>
    <mergeCell ref="BJ21:BL21"/>
    <mergeCell ref="BM21:BO21"/>
    <mergeCell ref="BP21:BR21"/>
    <mergeCell ref="BS21:BU21"/>
    <mergeCell ref="BV21:BX21"/>
    <mergeCell ref="BY21:CA21"/>
    <mergeCell ref="Z22:AB22"/>
    <mergeCell ref="AC22:AE22"/>
    <mergeCell ref="AF22:AH22"/>
    <mergeCell ref="AI22:AK22"/>
    <mergeCell ref="AL22:AN22"/>
    <mergeCell ref="AO22:AQ22"/>
    <mergeCell ref="DL21:DN21"/>
    <mergeCell ref="DO21:DQ21"/>
    <mergeCell ref="B22:D22"/>
    <mergeCell ref="E22:G22"/>
    <mergeCell ref="H22:J22"/>
    <mergeCell ref="K22:M22"/>
    <mergeCell ref="N22:P22"/>
    <mergeCell ref="Q22:S22"/>
    <mergeCell ref="T22:V22"/>
    <mergeCell ref="W22:Y22"/>
    <mergeCell ref="CT21:CV21"/>
    <mergeCell ref="CW21:CY21"/>
    <mergeCell ref="CZ21:DB21"/>
    <mergeCell ref="DC21:DE21"/>
    <mergeCell ref="DF21:DH21"/>
    <mergeCell ref="DI21:DK21"/>
    <mergeCell ref="CB21:CD21"/>
    <mergeCell ref="CE21:CG21"/>
    <mergeCell ref="CQ22:CS22"/>
    <mergeCell ref="BJ22:BL22"/>
    <mergeCell ref="BM22:BO22"/>
    <mergeCell ref="BP22:BR22"/>
    <mergeCell ref="BS22:BU22"/>
    <mergeCell ref="BV22:BX22"/>
    <mergeCell ref="BY22:CA22"/>
    <mergeCell ref="AR22:AT22"/>
    <mergeCell ref="AU22:AW22"/>
    <mergeCell ref="AX22:AZ22"/>
    <mergeCell ref="BA22:BC22"/>
    <mergeCell ref="BD22:BF22"/>
    <mergeCell ref="BG22:BI22"/>
    <mergeCell ref="AO23:AQ23"/>
    <mergeCell ref="AR23:AT23"/>
    <mergeCell ref="AU23:AW23"/>
    <mergeCell ref="DL22:DN22"/>
    <mergeCell ref="DO22:DQ22"/>
    <mergeCell ref="B23:D23"/>
    <mergeCell ref="H23:J23"/>
    <mergeCell ref="N23:P23"/>
    <mergeCell ref="Q23:S23"/>
    <mergeCell ref="T23:V23"/>
    <mergeCell ref="W23:Y23"/>
    <mergeCell ref="Z23:AB23"/>
    <mergeCell ref="AC23:AE23"/>
    <mergeCell ref="CT22:CV22"/>
    <mergeCell ref="CW22:CY22"/>
    <mergeCell ref="CZ22:DB22"/>
    <mergeCell ref="DC22:DE22"/>
    <mergeCell ref="DF22:DH22"/>
    <mergeCell ref="DI22:DK22"/>
    <mergeCell ref="CB22:CD22"/>
    <mergeCell ref="CE22:CG22"/>
    <mergeCell ref="CH22:CJ22"/>
    <mergeCell ref="CK22:CM22"/>
    <mergeCell ref="CN22:CP22"/>
    <mergeCell ref="DI23:DK23"/>
    <mergeCell ref="DL23:DN23"/>
    <mergeCell ref="DO23:DQ23"/>
    <mergeCell ref="CH23:CJ23"/>
    <mergeCell ref="CK23:CM23"/>
    <mergeCell ref="CN23:CP23"/>
    <mergeCell ref="CQ23:CS23"/>
    <mergeCell ref="CT23:CV23"/>
    <mergeCell ref="CW23:CY23"/>
    <mergeCell ref="B24:D24"/>
    <mergeCell ref="E24:G24"/>
    <mergeCell ref="H24:J24"/>
    <mergeCell ref="K24:M24"/>
    <mergeCell ref="N24:P24"/>
    <mergeCell ref="Q24:S24"/>
    <mergeCell ref="CZ23:DB23"/>
    <mergeCell ref="DC23:DE23"/>
    <mergeCell ref="DF23:DH23"/>
    <mergeCell ref="BP23:BR23"/>
    <mergeCell ref="BS23:BU23"/>
    <mergeCell ref="BV23:BX23"/>
    <mergeCell ref="BY23:CA23"/>
    <mergeCell ref="CB23:CD23"/>
    <mergeCell ref="CE23:CG23"/>
    <mergeCell ref="AX23:AZ23"/>
    <mergeCell ref="BA23:BC23"/>
    <mergeCell ref="BD23:BF23"/>
    <mergeCell ref="BG23:BI23"/>
    <mergeCell ref="BJ23:BL23"/>
    <mergeCell ref="BM23:BO23"/>
    <mergeCell ref="AF23:AH23"/>
    <mergeCell ref="AI23:AK23"/>
    <mergeCell ref="AL23:AN23"/>
    <mergeCell ref="AU24:AW24"/>
    <mergeCell ref="AX24:AZ24"/>
    <mergeCell ref="BA24:BC24"/>
    <mergeCell ref="T24:V24"/>
    <mergeCell ref="W24:Y24"/>
    <mergeCell ref="Z24:AB24"/>
    <mergeCell ref="AC24:AE24"/>
    <mergeCell ref="AF24:AH24"/>
    <mergeCell ref="AI24:AK24"/>
    <mergeCell ref="DI24:DK24"/>
    <mergeCell ref="DL24:DN24"/>
    <mergeCell ref="DO24:DQ24"/>
    <mergeCell ref="CN24:CP24"/>
    <mergeCell ref="CQ24:CS24"/>
    <mergeCell ref="CT24:CV24"/>
    <mergeCell ref="CW24:CY24"/>
    <mergeCell ref="CZ24:DB24"/>
    <mergeCell ref="DC24:DE24"/>
    <mergeCell ref="B18:D18"/>
    <mergeCell ref="E18:G18"/>
    <mergeCell ref="H18:J18"/>
    <mergeCell ref="K18:M18"/>
    <mergeCell ref="N18:P18"/>
    <mergeCell ref="Q18:S18"/>
    <mergeCell ref="T18:V18"/>
    <mergeCell ref="W18:Y18"/>
    <mergeCell ref="DF24:DH24"/>
    <mergeCell ref="BV24:BX24"/>
    <mergeCell ref="BY24:CA24"/>
    <mergeCell ref="CB24:CD24"/>
    <mergeCell ref="CE24:CG24"/>
    <mergeCell ref="CH24:CJ24"/>
    <mergeCell ref="CK24:CM24"/>
    <mergeCell ref="BD24:BF24"/>
    <mergeCell ref="BG24:BI24"/>
    <mergeCell ref="BJ24:BL24"/>
    <mergeCell ref="BM24:BO24"/>
    <mergeCell ref="BP24:BR24"/>
    <mergeCell ref="BS24:BU24"/>
    <mergeCell ref="AL24:AN24"/>
    <mergeCell ref="AO24:AQ24"/>
    <mergeCell ref="AR24:AT24"/>
    <mergeCell ref="Z18:AB18"/>
    <mergeCell ref="AC18:AE18"/>
    <mergeCell ref="AF18:AH18"/>
    <mergeCell ref="AI18:AK18"/>
    <mergeCell ref="AL18:AN18"/>
    <mergeCell ref="AO18:AQ18"/>
    <mergeCell ref="AR18:AT18"/>
    <mergeCell ref="AU18:AW18"/>
    <mergeCell ref="AX18:AZ18"/>
    <mergeCell ref="BA18:BC18"/>
    <mergeCell ref="BD18:BF18"/>
    <mergeCell ref="BG18:BI18"/>
    <mergeCell ref="BJ18:BL18"/>
    <mergeCell ref="BM18:BO18"/>
    <mergeCell ref="BP18:BR18"/>
    <mergeCell ref="BS18:BU18"/>
    <mergeCell ref="BV18:BX18"/>
    <mergeCell ref="BY18:CA18"/>
    <mergeCell ref="DC18:DE18"/>
    <mergeCell ref="DF18:DH18"/>
    <mergeCell ref="DI18:DK18"/>
    <mergeCell ref="DL18:DN18"/>
    <mergeCell ref="DO18:DQ18"/>
    <mergeCell ref="CB18:CD18"/>
    <mergeCell ref="CE18:CG18"/>
    <mergeCell ref="CH18:CJ18"/>
    <mergeCell ref="CK18:CM18"/>
    <mergeCell ref="CN18:CP18"/>
    <mergeCell ref="CQ18:CS18"/>
    <mergeCell ref="CT18:CV18"/>
    <mergeCell ref="CW18:CY18"/>
    <mergeCell ref="CZ18:DB18"/>
  </mergeCells>
  <phoneticPr fontId="3"/>
  <dataValidations count="2">
    <dataValidation type="list" allowBlank="1" showInputMessage="1" showErrorMessage="1" sqref="H23:J23 N23:DQ23" xr:uid="{E6651897-A24A-4668-B2EC-1A0DDA3734FE}">
      <formula1>$H$44:$H$48</formula1>
    </dataValidation>
    <dataValidation operator="equal" allowBlank="1" showInputMessage="1" showErrorMessage="1" sqref="D4" xr:uid="{89001E1B-A872-4EC6-84E0-C758504B43CD}"/>
  </dataValidations>
  <pageMargins left="0.23622047244094491" right="0.23622047244094491" top="0.74803149606299213" bottom="0.74803149606299213" header="0.31496062992125984" footer="0.31496062992125984"/>
  <pageSetup paperSize="9" scale="75" fitToHeight="0" orientation="landscape" r:id="rId1"/>
  <headerFooter>
    <oddFooter>&amp;C&amp;P / &amp;N &amp;R&amp;12&amp;K00-023Ver.20240401-1</oddFooter>
  </headerFooter>
  <colBreaks count="1" manualBreakCount="1">
    <brk id="1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C4B3-3146-4C45-AF16-A42C9BA2A973}">
  <sheetPr>
    <pageSetUpPr fitToPage="1"/>
  </sheetPr>
  <dimension ref="B1:P30"/>
  <sheetViews>
    <sheetView showGridLines="0" zoomScaleNormal="100" workbookViewId="0">
      <selection activeCell="S19" sqref="S19"/>
    </sheetView>
  </sheetViews>
  <sheetFormatPr defaultColWidth="8.58203125" defaultRowHeight="13" x14ac:dyDescent="0.55000000000000004"/>
  <cols>
    <col min="1" max="1" width="2.83203125" style="1" customWidth="1"/>
    <col min="2" max="3" width="8.58203125" style="1"/>
    <col min="4" max="4" width="7.58203125" style="1" customWidth="1"/>
    <col min="5" max="5" width="9.08203125" style="1" customWidth="1"/>
    <col min="6" max="9" width="8.58203125" style="1"/>
    <col min="10" max="10" width="16.83203125" style="1" customWidth="1"/>
    <col min="11" max="11" width="15.83203125" style="1" customWidth="1"/>
    <col min="12" max="13" width="8.58203125" style="116" customWidth="1"/>
    <col min="14" max="14" width="1.83203125" style="1" customWidth="1"/>
    <col min="15" max="16384" width="8.58203125" style="1"/>
  </cols>
  <sheetData>
    <row r="1" spans="2:16" ht="19.399999999999999" customHeight="1" x14ac:dyDescent="0.55000000000000004">
      <c r="B1" s="193" t="s">
        <v>26</v>
      </c>
      <c r="C1" s="193"/>
    </row>
    <row r="2" spans="2:16" x14ac:dyDescent="0.55000000000000004">
      <c r="B2" s="193" t="s">
        <v>27</v>
      </c>
      <c r="C2" s="193"/>
      <c r="D2" s="193"/>
      <c r="E2" s="193"/>
      <c r="F2" s="193"/>
      <c r="G2" s="193"/>
      <c r="H2" s="193"/>
      <c r="I2" s="193"/>
      <c r="J2" s="193"/>
      <c r="K2" s="193"/>
      <c r="L2" s="117"/>
      <c r="M2" s="117"/>
    </row>
    <row r="4" spans="2:16" ht="25.4" customHeight="1" x14ac:dyDescent="0.55000000000000004">
      <c r="G4" s="317"/>
      <c r="H4" s="317"/>
      <c r="I4" s="2" t="s">
        <v>11</v>
      </c>
      <c r="J4" s="208" t="str">
        <f>基本情報シート!$D$16</f>
        <v>国立大学法人 日本医療研究開発大学</v>
      </c>
      <c r="K4" s="208"/>
      <c r="L4" s="303"/>
      <c r="M4" s="303"/>
      <c r="O4" s="116" t="s">
        <v>62</v>
      </c>
      <c r="P4" s="116"/>
    </row>
    <row r="5" spans="2:16" ht="18" customHeight="1" x14ac:dyDescent="0.55000000000000004">
      <c r="G5" s="317" t="s">
        <v>28</v>
      </c>
      <c r="H5" s="318"/>
      <c r="I5" s="318"/>
      <c r="J5" s="208" t="str">
        <f>基本情報シート!$D$11</f>
        <v>38ab0123456h0001</v>
      </c>
      <c r="K5" s="208"/>
      <c r="L5" s="303"/>
      <c r="M5" s="303"/>
      <c r="N5" s="25"/>
      <c r="O5" s="116" t="s">
        <v>62</v>
      </c>
      <c r="P5" s="116"/>
    </row>
    <row r="6" spans="2:16" ht="18" customHeight="1" x14ac:dyDescent="0.55000000000000004">
      <c r="B6" s="195" t="s">
        <v>29</v>
      </c>
      <c r="C6" s="195"/>
      <c r="D6" s="195"/>
      <c r="E6" s="201"/>
      <c r="F6" s="201"/>
      <c r="O6" s="116"/>
      <c r="P6" s="116"/>
    </row>
    <row r="7" spans="2:16" ht="18.649999999999999" customHeight="1" x14ac:dyDescent="0.55000000000000004">
      <c r="B7" s="193" t="s">
        <v>30</v>
      </c>
      <c r="C7" s="193"/>
      <c r="D7" s="193"/>
      <c r="O7" s="116"/>
      <c r="P7" s="116"/>
    </row>
    <row r="8" spans="2:16" ht="18" x14ac:dyDescent="0.55000000000000004">
      <c r="B8" s="2" t="s">
        <v>34</v>
      </c>
      <c r="C8" s="195" t="s">
        <v>33</v>
      </c>
      <c r="D8" s="195"/>
      <c r="E8" s="195"/>
      <c r="F8" s="195"/>
      <c r="G8" s="201"/>
      <c r="H8" s="201"/>
      <c r="I8" s="201"/>
      <c r="J8" s="201"/>
      <c r="K8" s="201"/>
      <c r="L8" s="201"/>
      <c r="M8" s="201"/>
      <c r="O8" s="116"/>
      <c r="P8" s="116"/>
    </row>
    <row r="9" spans="2:16" ht="6.75" customHeight="1" x14ac:dyDescent="0.55000000000000004">
      <c r="O9" s="116"/>
      <c r="P9" s="116"/>
    </row>
    <row r="10" spans="2:16" ht="18" x14ac:dyDescent="0.55000000000000004">
      <c r="B10" s="192" t="s">
        <v>31</v>
      </c>
      <c r="C10" s="192"/>
      <c r="D10" s="192"/>
      <c r="E10" s="192"/>
      <c r="F10" s="192"/>
      <c r="G10" s="304"/>
      <c r="H10" s="304"/>
      <c r="I10" s="304"/>
      <c r="J10" s="304"/>
      <c r="O10" s="116"/>
      <c r="P10" s="116"/>
    </row>
    <row r="11" spans="2:16" x14ac:dyDescent="0.55000000000000004">
      <c r="B11" s="90" t="s">
        <v>263</v>
      </c>
      <c r="C11" s="90"/>
      <c r="D11" s="90"/>
      <c r="E11" s="90"/>
      <c r="F11" s="90"/>
      <c r="G11" s="91"/>
      <c r="H11" s="91"/>
      <c r="I11" s="91"/>
      <c r="O11" s="116"/>
      <c r="P11" s="116"/>
    </row>
    <row r="12" spans="2:16" ht="22.4" customHeight="1" x14ac:dyDescent="0.55000000000000004">
      <c r="B12" s="1" t="s">
        <v>32</v>
      </c>
      <c r="O12" s="116"/>
      <c r="P12" s="116"/>
    </row>
    <row r="13" spans="2:16" ht="18" customHeight="1" x14ac:dyDescent="0.55000000000000004">
      <c r="B13" s="313" t="s">
        <v>35</v>
      </c>
      <c r="C13" s="313"/>
      <c r="D13" s="313"/>
      <c r="E13" s="313"/>
      <c r="F13" s="314" t="s">
        <v>36</v>
      </c>
      <c r="G13" s="315"/>
      <c r="H13" s="316"/>
      <c r="I13" s="11" t="s">
        <v>37</v>
      </c>
      <c r="J13" s="131" t="s">
        <v>289</v>
      </c>
      <c r="K13" s="130" t="s">
        <v>290</v>
      </c>
      <c r="L13" s="305" t="s">
        <v>262</v>
      </c>
      <c r="M13" s="306"/>
      <c r="O13" s="116"/>
      <c r="P13" s="116"/>
    </row>
    <row r="14" spans="2:16" ht="17.5" customHeight="1" x14ac:dyDescent="0.55000000000000004">
      <c r="B14" s="307"/>
      <c r="C14" s="308"/>
      <c r="D14" s="308"/>
      <c r="E14" s="309"/>
      <c r="F14" s="310"/>
      <c r="G14" s="311"/>
      <c r="H14" s="312"/>
      <c r="I14" s="12"/>
      <c r="J14" s="13"/>
      <c r="K14" s="77" t="str">
        <f>IF(J14="","",IF(COUNT($I14*$J14)&gt;0,$I14*$J14,""))</f>
        <v/>
      </c>
      <c r="L14" s="301"/>
      <c r="M14" s="302"/>
      <c r="O14" s="116" t="s">
        <v>65</v>
      </c>
      <c r="P14" s="116"/>
    </row>
    <row r="15" spans="2:16" ht="17.5" customHeight="1" x14ac:dyDescent="0.55000000000000004">
      <c r="B15" s="307"/>
      <c r="C15" s="308"/>
      <c r="D15" s="308"/>
      <c r="E15" s="309"/>
      <c r="F15" s="310"/>
      <c r="G15" s="311"/>
      <c r="H15" s="312"/>
      <c r="I15" s="33"/>
      <c r="J15" s="88"/>
      <c r="K15" s="89" t="str">
        <f t="shared" ref="K15:K19" si="0">IF(J15="","",IF(COUNT($I15*$J15)&gt;0,$I15*$J15,""))</f>
        <v/>
      </c>
      <c r="L15" s="301"/>
      <c r="M15" s="302"/>
      <c r="O15" s="116" t="s">
        <v>65</v>
      </c>
      <c r="P15" s="116"/>
    </row>
    <row r="16" spans="2:16" ht="17.5" customHeight="1" x14ac:dyDescent="0.55000000000000004">
      <c r="B16" s="307"/>
      <c r="C16" s="308"/>
      <c r="D16" s="308"/>
      <c r="E16" s="309"/>
      <c r="F16" s="310"/>
      <c r="G16" s="311"/>
      <c r="H16" s="312"/>
      <c r="I16" s="33"/>
      <c r="J16" s="88"/>
      <c r="K16" s="89" t="str">
        <f t="shared" si="0"/>
        <v/>
      </c>
      <c r="L16" s="301"/>
      <c r="M16" s="302"/>
      <c r="O16" s="116" t="s">
        <v>65</v>
      </c>
      <c r="P16" s="116"/>
    </row>
    <row r="17" spans="2:16" ht="17.5" customHeight="1" x14ac:dyDescent="0.55000000000000004">
      <c r="B17" s="307"/>
      <c r="C17" s="308"/>
      <c r="D17" s="308"/>
      <c r="E17" s="309"/>
      <c r="F17" s="310"/>
      <c r="G17" s="311"/>
      <c r="H17" s="312"/>
      <c r="I17" s="33"/>
      <c r="J17" s="88"/>
      <c r="K17" s="89" t="str">
        <f t="shared" si="0"/>
        <v/>
      </c>
      <c r="L17" s="301"/>
      <c r="M17" s="302"/>
      <c r="O17" s="116" t="s">
        <v>65</v>
      </c>
      <c r="P17" s="116"/>
    </row>
    <row r="18" spans="2:16" ht="17.5" customHeight="1" x14ac:dyDescent="0.55000000000000004">
      <c r="B18" s="307"/>
      <c r="C18" s="308"/>
      <c r="D18" s="308"/>
      <c r="E18" s="309"/>
      <c r="F18" s="310"/>
      <c r="G18" s="311"/>
      <c r="H18" s="312"/>
      <c r="I18" s="33"/>
      <c r="J18" s="88"/>
      <c r="K18" s="89" t="str">
        <f t="shared" si="0"/>
        <v/>
      </c>
      <c r="L18" s="301"/>
      <c r="M18" s="302"/>
      <c r="O18" s="116" t="s">
        <v>65</v>
      </c>
      <c r="P18" s="116"/>
    </row>
    <row r="19" spans="2:16" ht="17.5" customHeight="1" x14ac:dyDescent="0.55000000000000004">
      <c r="B19" s="307"/>
      <c r="C19" s="308"/>
      <c r="D19" s="308"/>
      <c r="E19" s="309"/>
      <c r="F19" s="310"/>
      <c r="G19" s="311"/>
      <c r="H19" s="312"/>
      <c r="I19" s="33"/>
      <c r="J19" s="88"/>
      <c r="K19" s="89" t="str">
        <f t="shared" si="0"/>
        <v/>
      </c>
      <c r="L19" s="301"/>
      <c r="M19" s="302"/>
      <c r="O19" s="116" t="s">
        <v>65</v>
      </c>
      <c r="P19" s="116"/>
    </row>
    <row r="20" spans="2:16" x14ac:dyDescent="0.55000000000000004">
      <c r="O20" s="116"/>
      <c r="P20" s="116"/>
    </row>
    <row r="21" spans="2:16" ht="15.65" customHeight="1" x14ac:dyDescent="0.55000000000000004">
      <c r="B21" s="1" t="s">
        <v>38</v>
      </c>
      <c r="O21" s="116"/>
      <c r="P21" s="116"/>
    </row>
    <row r="22" spans="2:16" ht="21" customHeight="1" x14ac:dyDescent="0.55000000000000004">
      <c r="B22" s="313" t="s">
        <v>35</v>
      </c>
      <c r="C22" s="313"/>
      <c r="D22" s="313"/>
      <c r="E22" s="313"/>
      <c r="F22" s="313" t="s">
        <v>36</v>
      </c>
      <c r="G22" s="313"/>
      <c r="H22" s="313"/>
      <c r="I22" s="11" t="s">
        <v>37</v>
      </c>
      <c r="J22" s="131" t="s">
        <v>289</v>
      </c>
      <c r="K22" s="130" t="s">
        <v>290</v>
      </c>
      <c r="L22" s="305" t="s">
        <v>262</v>
      </c>
      <c r="M22" s="306"/>
      <c r="O22" s="116"/>
      <c r="P22" s="116"/>
    </row>
    <row r="23" spans="2:16" ht="20.5" customHeight="1" x14ac:dyDescent="0.55000000000000004">
      <c r="B23" s="8"/>
      <c r="C23" s="9"/>
      <c r="D23" s="9"/>
      <c r="E23" s="10"/>
      <c r="F23" s="8"/>
      <c r="G23" s="9"/>
      <c r="H23" s="10"/>
      <c r="I23" s="12"/>
      <c r="J23" s="13"/>
      <c r="K23" s="77" t="str">
        <f>IF(J23="","",IF(COUNT($I23*$J23)&gt;0,$I23*$J23,""))</f>
        <v/>
      </c>
      <c r="L23" s="301"/>
      <c r="M23" s="302"/>
      <c r="O23" s="116" t="s">
        <v>65</v>
      </c>
      <c r="P23" s="116"/>
    </row>
    <row r="24" spans="2:16" ht="20.5" customHeight="1" x14ac:dyDescent="0.55000000000000004">
      <c r="B24" s="8"/>
      <c r="C24" s="9"/>
      <c r="F24" s="8"/>
      <c r="G24" s="9"/>
      <c r="H24" s="10"/>
      <c r="I24" s="33"/>
      <c r="J24" s="13"/>
      <c r="K24" s="77" t="str">
        <f t="shared" ref="K24:K28" si="1">IF(J24="","",IF(COUNT($I24*$J24)&gt;0,$I24*$J24,""))</f>
        <v/>
      </c>
      <c r="L24" s="301"/>
      <c r="M24" s="302"/>
      <c r="O24" s="116" t="s">
        <v>65</v>
      </c>
      <c r="P24" s="116"/>
    </row>
    <row r="25" spans="2:16" ht="20.5" customHeight="1" x14ac:dyDescent="0.55000000000000004">
      <c r="B25" s="8"/>
      <c r="C25" s="9"/>
      <c r="D25" s="9"/>
      <c r="E25" s="10"/>
      <c r="F25" s="8"/>
      <c r="G25" s="9"/>
      <c r="H25" s="10"/>
      <c r="I25" s="33"/>
      <c r="J25" s="13"/>
      <c r="K25" s="77" t="str">
        <f t="shared" si="1"/>
        <v/>
      </c>
      <c r="L25" s="301"/>
      <c r="M25" s="302"/>
      <c r="O25" s="116" t="s">
        <v>65</v>
      </c>
      <c r="P25" s="116"/>
    </row>
    <row r="26" spans="2:16" ht="20.5" customHeight="1" x14ac:dyDescent="0.55000000000000004">
      <c r="B26" s="8"/>
      <c r="C26" s="9"/>
      <c r="D26" s="9"/>
      <c r="E26" s="10"/>
      <c r="F26" s="8"/>
      <c r="G26" s="9"/>
      <c r="H26" s="10"/>
      <c r="I26" s="33"/>
      <c r="J26" s="13"/>
      <c r="K26" s="77" t="str">
        <f t="shared" si="1"/>
        <v/>
      </c>
      <c r="L26" s="301"/>
      <c r="M26" s="302"/>
      <c r="O26" s="116" t="s">
        <v>65</v>
      </c>
      <c r="P26" s="116"/>
    </row>
    <row r="27" spans="2:16" ht="20.5" customHeight="1" x14ac:dyDescent="0.55000000000000004">
      <c r="B27" s="8"/>
      <c r="C27" s="9"/>
      <c r="D27" s="9"/>
      <c r="E27" s="10"/>
      <c r="F27" s="8"/>
      <c r="G27" s="9"/>
      <c r="H27" s="10"/>
      <c r="I27" s="33"/>
      <c r="J27" s="13"/>
      <c r="K27" s="77" t="str">
        <f t="shared" si="1"/>
        <v/>
      </c>
      <c r="L27" s="301"/>
      <c r="M27" s="302"/>
      <c r="O27" s="116" t="s">
        <v>65</v>
      </c>
      <c r="P27" s="116"/>
    </row>
    <row r="28" spans="2:16" ht="20.5" customHeight="1" x14ac:dyDescent="0.55000000000000004">
      <c r="B28" s="8"/>
      <c r="C28" s="9"/>
      <c r="D28" s="9"/>
      <c r="E28" s="10"/>
      <c r="F28" s="8"/>
      <c r="G28" s="9"/>
      <c r="H28" s="10"/>
      <c r="I28" s="33"/>
      <c r="J28" s="13"/>
      <c r="K28" s="77" t="str">
        <f t="shared" si="1"/>
        <v/>
      </c>
      <c r="L28" s="301"/>
      <c r="M28" s="302"/>
      <c r="O28" s="116" t="s">
        <v>65</v>
      </c>
      <c r="P28" s="116"/>
    </row>
    <row r="29" spans="2:16" x14ac:dyDescent="0.55000000000000004">
      <c r="O29" s="116"/>
      <c r="P29" s="116"/>
    </row>
    <row r="30" spans="2:16" x14ac:dyDescent="0.55000000000000004">
      <c r="B30" s="1" t="s">
        <v>39</v>
      </c>
    </row>
  </sheetData>
  <mergeCells count="40">
    <mergeCell ref="B7:D7"/>
    <mergeCell ref="B1:C1"/>
    <mergeCell ref="B2:K2"/>
    <mergeCell ref="G4:H4"/>
    <mergeCell ref="G5:I5"/>
    <mergeCell ref="B6:F6"/>
    <mergeCell ref="B13:E13"/>
    <mergeCell ref="F13:H13"/>
    <mergeCell ref="B16:E16"/>
    <mergeCell ref="F16:H16"/>
    <mergeCell ref="B17:E17"/>
    <mergeCell ref="F17:H17"/>
    <mergeCell ref="B14:E14"/>
    <mergeCell ref="F14:H14"/>
    <mergeCell ref="B15:E15"/>
    <mergeCell ref="F15:H15"/>
    <mergeCell ref="L16:M16"/>
    <mergeCell ref="L17:M17"/>
    <mergeCell ref="B19:E19"/>
    <mergeCell ref="F19:H19"/>
    <mergeCell ref="B22:E22"/>
    <mergeCell ref="F22:H22"/>
    <mergeCell ref="B18:E18"/>
    <mergeCell ref="F18:H18"/>
    <mergeCell ref="L25:M25"/>
    <mergeCell ref="L26:M26"/>
    <mergeCell ref="L27:M27"/>
    <mergeCell ref="L28:M28"/>
    <mergeCell ref="J4:M4"/>
    <mergeCell ref="J5:M5"/>
    <mergeCell ref="C8:M8"/>
    <mergeCell ref="B10:J10"/>
    <mergeCell ref="L18:M18"/>
    <mergeCell ref="L19:M19"/>
    <mergeCell ref="L22:M22"/>
    <mergeCell ref="L23:M23"/>
    <mergeCell ref="L24:M24"/>
    <mergeCell ref="L13:M13"/>
    <mergeCell ref="L14:M14"/>
    <mergeCell ref="L15:M15"/>
  </mergeCells>
  <phoneticPr fontId="3"/>
  <printOptions horizontalCentered="1"/>
  <pageMargins left="0.51181102362204722" right="0.11811023622047245" top="0.74803149606299213" bottom="0.55118110236220474" header="0.31496062992125984" footer="0.31496062992125984"/>
  <pageSetup paperSize="9" scale="91" orientation="landscape" r:id="rId1"/>
  <headerFooter>
    <oddFooter>&amp;C&amp;P&amp;R&amp;12&amp;K00-023Ver.20240401-1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A6C9C-311D-422E-81C3-AFC586ACABC6}">
  <sheetPr>
    <pageSetUpPr fitToPage="1"/>
  </sheetPr>
  <dimension ref="B1:P20"/>
  <sheetViews>
    <sheetView showGridLines="0" topLeftCell="A3" zoomScaleNormal="100" workbookViewId="0"/>
  </sheetViews>
  <sheetFormatPr defaultColWidth="8.58203125" defaultRowHeight="13" x14ac:dyDescent="0.55000000000000004"/>
  <cols>
    <col min="1" max="1" width="2.83203125" style="1" customWidth="1"/>
    <col min="2" max="8" width="8.33203125" style="1" customWidth="1"/>
    <col min="9" max="9" width="5.08203125" style="1" bestFit="1" customWidth="1"/>
    <col min="10" max="11" width="10.58203125" style="1" customWidth="1"/>
    <col min="12" max="12" width="16.58203125" style="1" bestFit="1" customWidth="1"/>
    <col min="13" max="13" width="22.83203125" style="1" customWidth="1"/>
    <col min="14" max="14" width="15.58203125" style="1" customWidth="1"/>
    <col min="15" max="15" width="2.5" style="1" customWidth="1"/>
    <col min="16" max="16384" width="8.58203125" style="1"/>
  </cols>
  <sheetData>
    <row r="1" spans="2:16" ht="14.5" customHeight="1" x14ac:dyDescent="0.55000000000000004">
      <c r="B1" s="193" t="s">
        <v>40</v>
      </c>
      <c r="C1" s="193"/>
      <c r="D1" s="92"/>
    </row>
    <row r="2" spans="2:16" ht="20.149999999999999" customHeight="1" x14ac:dyDescent="0.55000000000000004">
      <c r="B2" s="320" t="s">
        <v>41</v>
      </c>
      <c r="C2" s="320"/>
      <c r="D2" s="320"/>
      <c r="E2" s="320"/>
      <c r="F2" s="320"/>
      <c r="G2" s="320"/>
      <c r="H2" s="320"/>
      <c r="I2" s="320"/>
      <c r="J2" s="320"/>
      <c r="K2" s="320"/>
      <c r="L2" s="320"/>
      <c r="M2" s="320"/>
    </row>
    <row r="4" spans="2:16" ht="26.5" customHeight="1" x14ac:dyDescent="0.55000000000000004">
      <c r="L4" s="2" t="s">
        <v>11</v>
      </c>
      <c r="M4" s="192" t="str">
        <f>基本情報シート!$D$16</f>
        <v>国立大学法人 日本医療研究開発大学</v>
      </c>
      <c r="N4" s="192"/>
      <c r="P4" s="116" t="s">
        <v>62</v>
      </c>
    </row>
    <row r="5" spans="2:16" ht="18" customHeight="1" x14ac:dyDescent="0.55000000000000004">
      <c r="L5" s="2" t="s">
        <v>28</v>
      </c>
      <c r="M5" s="115" t="str">
        <f>基本情報シート!$D$11</f>
        <v>38ab0123456h0001</v>
      </c>
      <c r="N5" s="25"/>
      <c r="O5" s="25"/>
      <c r="P5" s="116" t="s">
        <v>62</v>
      </c>
    </row>
    <row r="6" spans="2:16" x14ac:dyDescent="0.55000000000000004">
      <c r="B6" s="195"/>
      <c r="C6" s="195"/>
      <c r="D6" s="195"/>
      <c r="E6" s="195"/>
      <c r="F6" s="195"/>
      <c r="P6" s="116"/>
    </row>
    <row r="7" spans="2:16" x14ac:dyDescent="0.55000000000000004">
      <c r="B7" s="2"/>
      <c r="P7" s="116"/>
    </row>
    <row r="10" spans="2:16" ht="39" x14ac:dyDescent="0.55000000000000004">
      <c r="B10" s="314" t="s">
        <v>63</v>
      </c>
      <c r="C10" s="315"/>
      <c r="D10" s="315"/>
      <c r="E10" s="316"/>
      <c r="F10" s="177" t="s">
        <v>64</v>
      </c>
      <c r="G10" s="319"/>
      <c r="H10" s="176"/>
      <c r="I10" s="11" t="s">
        <v>37</v>
      </c>
      <c r="J10" s="113" t="s">
        <v>287</v>
      </c>
      <c r="K10" s="114" t="s">
        <v>288</v>
      </c>
      <c r="L10" s="11" t="s">
        <v>42</v>
      </c>
      <c r="M10" s="11" t="s">
        <v>44</v>
      </c>
      <c r="N10" s="11" t="s">
        <v>43</v>
      </c>
    </row>
    <row r="11" spans="2:16" ht="29.5" customHeight="1" x14ac:dyDescent="0.55000000000000004">
      <c r="B11" s="307"/>
      <c r="C11" s="308"/>
      <c r="D11" s="308"/>
      <c r="E11" s="309"/>
      <c r="F11" s="310"/>
      <c r="G11" s="311"/>
      <c r="H11" s="312"/>
      <c r="I11" s="5"/>
      <c r="J11" s="13"/>
      <c r="K11" s="13" t="str">
        <f>IF(J11="","",IF(COUNT($I11*$J11)&gt;0,$I11*$J11,""))</f>
        <v/>
      </c>
      <c r="L11" s="14"/>
      <c r="M11" s="27"/>
      <c r="N11" s="28"/>
    </row>
    <row r="12" spans="2:16" ht="29.5" customHeight="1" x14ac:dyDescent="0.55000000000000004">
      <c r="B12" s="310"/>
      <c r="C12" s="311"/>
      <c r="D12" s="311"/>
      <c r="E12" s="312"/>
      <c r="F12" s="310"/>
      <c r="G12" s="311"/>
      <c r="H12" s="312"/>
      <c r="I12" s="5"/>
      <c r="J12" s="5"/>
      <c r="K12" s="13" t="str">
        <f t="shared" ref="K12:K16" si="0">IF(J12="","",IF(COUNT($I12*$J12)&gt;0,$I12*$J12,""))</f>
        <v/>
      </c>
      <c r="L12" s="8"/>
      <c r="M12" s="27"/>
      <c r="N12" s="28"/>
    </row>
    <row r="13" spans="2:16" ht="29.5" customHeight="1" x14ac:dyDescent="0.55000000000000004">
      <c r="B13" s="310"/>
      <c r="C13" s="311"/>
      <c r="D13" s="311"/>
      <c r="E13" s="312"/>
      <c r="F13" s="310"/>
      <c r="G13" s="311"/>
      <c r="H13" s="312"/>
      <c r="I13" s="5"/>
      <c r="J13" s="5"/>
      <c r="K13" s="13" t="str">
        <f t="shared" si="0"/>
        <v/>
      </c>
      <c r="L13" s="8"/>
      <c r="M13" s="27"/>
      <c r="N13" s="28"/>
    </row>
    <row r="14" spans="2:16" ht="29.5" customHeight="1" x14ac:dyDescent="0.55000000000000004">
      <c r="B14" s="310"/>
      <c r="C14" s="311"/>
      <c r="D14" s="311"/>
      <c r="E14" s="312"/>
      <c r="F14" s="310"/>
      <c r="G14" s="311"/>
      <c r="H14" s="312"/>
      <c r="I14" s="5"/>
      <c r="J14" s="5"/>
      <c r="K14" s="13" t="str">
        <f t="shared" si="0"/>
        <v/>
      </c>
      <c r="L14" s="8"/>
      <c r="M14" s="27"/>
      <c r="N14" s="28"/>
    </row>
    <row r="15" spans="2:16" ht="29.5" customHeight="1" x14ac:dyDescent="0.55000000000000004">
      <c r="B15" s="310"/>
      <c r="C15" s="311"/>
      <c r="D15" s="311"/>
      <c r="E15" s="312"/>
      <c r="F15" s="310"/>
      <c r="G15" s="311"/>
      <c r="H15" s="312"/>
      <c r="I15" s="5"/>
      <c r="J15" s="5"/>
      <c r="K15" s="13" t="str">
        <f t="shared" si="0"/>
        <v/>
      </c>
      <c r="L15" s="8"/>
      <c r="M15" s="27"/>
      <c r="N15" s="28"/>
    </row>
    <row r="16" spans="2:16" ht="29.5" customHeight="1" x14ac:dyDescent="0.55000000000000004">
      <c r="B16" s="310"/>
      <c r="C16" s="311"/>
      <c r="D16" s="311"/>
      <c r="E16" s="312"/>
      <c r="F16" s="310"/>
      <c r="G16" s="311"/>
      <c r="H16" s="312"/>
      <c r="I16" s="5"/>
      <c r="J16" s="5"/>
      <c r="K16" s="13" t="str">
        <f t="shared" si="0"/>
        <v/>
      </c>
      <c r="L16" s="8"/>
      <c r="M16" s="27"/>
      <c r="N16" s="28"/>
    </row>
    <row r="18" spans="2:14" ht="13.4" customHeight="1" x14ac:dyDescent="0.55000000000000004">
      <c r="B18" s="192" t="s">
        <v>45</v>
      </c>
      <c r="C18" s="192"/>
      <c r="D18" s="192"/>
      <c r="E18" s="192"/>
      <c r="F18" s="192"/>
      <c r="G18" s="192"/>
      <c r="H18" s="192"/>
      <c r="I18" s="192"/>
      <c r="J18" s="192"/>
      <c r="K18" s="192"/>
      <c r="L18" s="192"/>
      <c r="M18" s="192"/>
      <c r="N18" s="192"/>
    </row>
    <row r="19" spans="2:14" x14ac:dyDescent="0.55000000000000004">
      <c r="B19" s="192"/>
      <c r="C19" s="192"/>
      <c r="D19" s="192"/>
      <c r="E19" s="192"/>
      <c r="F19" s="192"/>
      <c r="G19" s="192"/>
      <c r="H19" s="192"/>
      <c r="I19" s="192"/>
      <c r="J19" s="192"/>
      <c r="K19" s="192"/>
      <c r="L19" s="192"/>
      <c r="M19" s="192"/>
      <c r="N19" s="192"/>
    </row>
    <row r="20" spans="2:14" x14ac:dyDescent="0.55000000000000004">
      <c r="B20" s="90" t="s">
        <v>264</v>
      </c>
      <c r="C20" s="90"/>
      <c r="D20" s="90"/>
      <c r="E20" s="90"/>
      <c r="F20" s="90"/>
      <c r="G20" s="90"/>
      <c r="H20" s="91"/>
      <c r="I20" s="91"/>
      <c r="J20" s="91"/>
    </row>
  </sheetData>
  <mergeCells count="19">
    <mergeCell ref="B1:C1"/>
    <mergeCell ref="B2:M2"/>
    <mergeCell ref="B6:F6"/>
    <mergeCell ref="B11:E11"/>
    <mergeCell ref="F11:H11"/>
    <mergeCell ref="F16:H16"/>
    <mergeCell ref="M4:N4"/>
    <mergeCell ref="B10:E10"/>
    <mergeCell ref="F10:H10"/>
    <mergeCell ref="B18:N19"/>
    <mergeCell ref="B12:E12"/>
    <mergeCell ref="F12:H12"/>
    <mergeCell ref="B13:E13"/>
    <mergeCell ref="F13:H13"/>
    <mergeCell ref="B14:E14"/>
    <mergeCell ref="F14:H14"/>
    <mergeCell ref="B15:E15"/>
    <mergeCell ref="F15:H15"/>
    <mergeCell ref="B16:E16"/>
  </mergeCells>
  <phoneticPr fontId="3"/>
  <printOptions horizontalCentered="1"/>
  <pageMargins left="0.70866141732283472" right="0.51181102362204722" top="0.74803149606299213" bottom="0.55118110236220474" header="0.31496062992125984" footer="0.31496062992125984"/>
  <pageSetup paperSize="9" scale="85" orientation="landscape" r:id="rId1"/>
  <headerFooter>
    <oddFooter>&amp;C&amp;P&amp;R&amp;12&amp;K00-023Ver.20240401-1</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A38F5-A37A-4EAA-B1EE-346E0DE44E20}">
  <sheetPr>
    <pageSetUpPr fitToPage="1"/>
  </sheetPr>
  <dimension ref="A2:N214"/>
  <sheetViews>
    <sheetView showGridLines="0" view="pageBreakPreview" topLeftCell="A17" zoomScale="90" zoomScaleNormal="85" zoomScaleSheetLayoutView="90" workbookViewId="0">
      <selection activeCell="F28" sqref="F28"/>
    </sheetView>
  </sheetViews>
  <sheetFormatPr defaultColWidth="8.58203125" defaultRowHeight="13" x14ac:dyDescent="0.55000000000000004"/>
  <cols>
    <col min="1" max="1" width="6.08203125" style="118" customWidth="1"/>
    <col min="2" max="2" width="4.08203125" style="1" customWidth="1"/>
    <col min="3" max="8" width="8.58203125" style="1"/>
    <col min="9" max="9" width="8.58203125" style="1" customWidth="1"/>
    <col min="10" max="10" width="8.58203125" style="1"/>
    <col min="11" max="11" width="12.83203125" style="1" customWidth="1"/>
    <col min="12" max="16384" width="8.58203125" style="1"/>
  </cols>
  <sheetData>
    <row r="2" spans="1:14" x14ac:dyDescent="0.55000000000000004">
      <c r="C2" s="193" t="s">
        <v>46</v>
      </c>
      <c r="D2" s="193"/>
    </row>
    <row r="3" spans="1:14" ht="17.149999999999999" customHeight="1" x14ac:dyDescent="0.55000000000000004">
      <c r="H3" s="317"/>
      <c r="I3" s="317"/>
      <c r="J3" s="342">
        <f>報告様式１!J5</f>
        <v>50921</v>
      </c>
      <c r="K3" s="342" t="s">
        <v>3</v>
      </c>
      <c r="L3" s="116" t="s">
        <v>62</v>
      </c>
    </row>
    <row r="4" spans="1:14" ht="17.149999999999999" customHeight="1" x14ac:dyDescent="0.55000000000000004">
      <c r="H4" s="210" t="s">
        <v>2</v>
      </c>
      <c r="I4" s="210"/>
      <c r="J4" s="210" t="str">
        <f>基本情報シート!$D$11</f>
        <v>38ab0123456h0001</v>
      </c>
      <c r="K4" s="210"/>
      <c r="L4" s="118" t="s">
        <v>62</v>
      </c>
    </row>
    <row r="5" spans="1:14" ht="17.149999999999999" customHeight="1" x14ac:dyDescent="0.55000000000000004">
      <c r="J5" s="24"/>
      <c r="K5" s="24"/>
    </row>
    <row r="6" spans="1:14" ht="18" customHeight="1" x14ac:dyDescent="0.55000000000000004">
      <c r="A6" s="118" t="s">
        <v>61</v>
      </c>
      <c r="E6" s="340">
        <f>基本情報シート!$D$4</f>
        <v>20</v>
      </c>
      <c r="F6" s="340"/>
      <c r="G6" s="341" t="s">
        <v>270</v>
      </c>
      <c r="H6" s="341"/>
      <c r="I6" s="201"/>
      <c r="J6" s="201"/>
      <c r="K6" s="201"/>
      <c r="L6" s="3"/>
      <c r="M6" s="3"/>
      <c r="N6" s="3"/>
    </row>
    <row r="8" spans="1:14" x14ac:dyDescent="0.55000000000000004">
      <c r="C8" s="192" t="s">
        <v>47</v>
      </c>
      <c r="D8" s="192"/>
      <c r="E8" s="192"/>
      <c r="F8" s="192"/>
      <c r="G8" s="192"/>
      <c r="H8" s="192"/>
      <c r="I8" s="192"/>
      <c r="J8" s="192"/>
      <c r="K8" s="192"/>
    </row>
    <row r="9" spans="1:14" x14ac:dyDescent="0.55000000000000004">
      <c r="C9" s="192"/>
      <c r="D9" s="192"/>
      <c r="E9" s="192"/>
      <c r="F9" s="192"/>
      <c r="G9" s="192"/>
      <c r="H9" s="192"/>
      <c r="I9" s="192"/>
      <c r="J9" s="192"/>
      <c r="K9" s="192"/>
    </row>
    <row r="10" spans="1:14" ht="6" customHeight="1" x14ac:dyDescent="0.55000000000000004">
      <c r="C10" s="93"/>
      <c r="D10" s="93"/>
      <c r="E10" s="93"/>
      <c r="F10" s="93"/>
      <c r="G10" s="93"/>
      <c r="H10" s="93"/>
      <c r="I10" s="93"/>
      <c r="J10" s="93"/>
      <c r="K10" s="93"/>
    </row>
    <row r="11" spans="1:14" ht="24.65" customHeight="1" x14ac:dyDescent="0.55000000000000004">
      <c r="C11" s="93"/>
      <c r="D11" s="344" t="s">
        <v>269</v>
      </c>
      <c r="E11" s="344"/>
      <c r="F11" s="344"/>
      <c r="G11" s="344"/>
      <c r="H11" s="344"/>
      <c r="I11" s="344"/>
      <c r="J11" s="344"/>
      <c r="K11" s="344"/>
      <c r="L11" s="344"/>
    </row>
    <row r="12" spans="1:14" ht="6" customHeight="1" x14ac:dyDescent="0.55000000000000004">
      <c r="C12" s="93"/>
      <c r="D12" s="93"/>
      <c r="E12" s="93"/>
      <c r="F12" s="93"/>
      <c r="G12" s="93"/>
      <c r="H12" s="93"/>
      <c r="I12" s="93"/>
      <c r="J12" s="93"/>
      <c r="K12" s="93"/>
    </row>
    <row r="13" spans="1:14" x14ac:dyDescent="0.55000000000000004">
      <c r="C13" s="15" t="s">
        <v>221</v>
      </c>
    </row>
    <row r="15" spans="1:14" ht="31.4" customHeight="1" x14ac:dyDescent="0.55000000000000004">
      <c r="A15" s="118" t="s">
        <v>61</v>
      </c>
      <c r="C15" s="176" t="s">
        <v>15</v>
      </c>
      <c r="D15" s="343"/>
      <c r="E15" s="202" t="str">
        <f>IF(基本情報シート!$D$12="","",基本情報シート!$D$12)</f>
        <v/>
      </c>
      <c r="F15" s="203"/>
      <c r="G15" s="203"/>
      <c r="H15" s="203"/>
      <c r="I15" s="203"/>
      <c r="J15" s="203"/>
      <c r="K15" s="204"/>
    </row>
    <row r="16" spans="1:14" ht="31.4" customHeight="1" x14ac:dyDescent="0.55000000000000004">
      <c r="A16" s="118" t="s">
        <v>61</v>
      </c>
      <c r="C16" s="178" t="s">
        <v>16</v>
      </c>
      <c r="D16" s="193"/>
      <c r="E16" s="205" t="str">
        <f>IF(COUNTA(基本情報シート!$D$13)&gt;0,基本情報シート!$D$13,"　")</f>
        <v>　</v>
      </c>
      <c r="F16" s="206"/>
      <c r="G16" s="206"/>
      <c r="H16" s="206"/>
      <c r="I16" s="206"/>
      <c r="J16" s="206"/>
      <c r="K16" s="207"/>
      <c r="L16" s="1" t="s">
        <v>60</v>
      </c>
    </row>
    <row r="17" spans="1:11" ht="18" customHeight="1" x14ac:dyDescent="0.55000000000000004">
      <c r="A17" s="118" t="s">
        <v>61</v>
      </c>
      <c r="C17" s="182" t="s">
        <v>17</v>
      </c>
      <c r="D17" s="183"/>
      <c r="E17" s="202" t="str">
        <f>IF(基本情報シート!$D$14="","",基本情報シート!$D$14)</f>
        <v/>
      </c>
      <c r="F17" s="203"/>
      <c r="G17" s="203"/>
      <c r="H17" s="203"/>
      <c r="I17" s="203"/>
      <c r="J17" s="203"/>
      <c r="K17" s="204"/>
    </row>
    <row r="18" spans="1:11" ht="14.5" customHeight="1" x14ac:dyDescent="0.55000000000000004">
      <c r="C18" s="184"/>
      <c r="D18" s="185"/>
      <c r="E18" s="205"/>
      <c r="F18" s="206"/>
      <c r="G18" s="206"/>
      <c r="H18" s="206"/>
      <c r="I18" s="206"/>
      <c r="J18" s="206"/>
      <c r="K18" s="207"/>
    </row>
    <row r="19" spans="1:11" ht="18" customHeight="1" x14ac:dyDescent="0.55000000000000004">
      <c r="A19" s="118" t="s">
        <v>61</v>
      </c>
      <c r="C19" s="180" t="s">
        <v>48</v>
      </c>
      <c r="D19" s="146" t="s">
        <v>7</v>
      </c>
      <c r="E19" s="345" t="str">
        <f>基本情報シート!$D$16</f>
        <v>国立大学法人 日本医療研究開発大学</v>
      </c>
      <c r="F19" s="346"/>
      <c r="G19" s="346"/>
      <c r="H19" s="346"/>
      <c r="I19" s="346"/>
      <c r="J19" s="346"/>
      <c r="K19" s="347"/>
    </row>
    <row r="20" spans="1:11" ht="18" customHeight="1" x14ac:dyDescent="0.55000000000000004">
      <c r="A20" s="118" t="s">
        <v>61</v>
      </c>
      <c r="C20" s="181"/>
      <c r="D20" s="141" t="s">
        <v>8</v>
      </c>
      <c r="E20" s="345" t="str">
        <f>基本情報シート!$D$17</f>
        <v>研究開発室</v>
      </c>
      <c r="F20" s="346"/>
      <c r="G20" s="346"/>
      <c r="H20" s="346"/>
      <c r="I20" s="346"/>
      <c r="J20" s="346"/>
      <c r="K20" s="347"/>
    </row>
    <row r="21" spans="1:11" ht="18" customHeight="1" x14ac:dyDescent="0.55000000000000004">
      <c r="A21" s="118" t="s">
        <v>61</v>
      </c>
      <c r="C21" s="181"/>
      <c r="D21" s="141" t="s">
        <v>9</v>
      </c>
      <c r="E21" s="345" t="str">
        <f>基本情報シート!$D$18</f>
        <v>室長</v>
      </c>
      <c r="F21" s="346"/>
      <c r="G21" s="346"/>
      <c r="H21" s="346"/>
      <c r="I21" s="346"/>
      <c r="J21" s="346"/>
      <c r="K21" s="347"/>
    </row>
    <row r="22" spans="1:11" ht="18" customHeight="1" x14ac:dyDescent="0.55000000000000004">
      <c r="A22" s="118" t="s">
        <v>61</v>
      </c>
      <c r="C22" s="181"/>
      <c r="D22" s="141" t="s">
        <v>10</v>
      </c>
      <c r="E22" s="345" t="str">
        <f>基本情報シート!$D$19</f>
        <v>栄目戸　太郎</v>
      </c>
      <c r="F22" s="346"/>
      <c r="G22" s="346"/>
      <c r="H22" s="346"/>
      <c r="I22" s="346"/>
      <c r="J22" s="346"/>
      <c r="K22" s="347"/>
    </row>
    <row r="24" spans="1:11" ht="20.5" customHeight="1" x14ac:dyDescent="0.55000000000000004">
      <c r="C24" s="314" t="s">
        <v>309</v>
      </c>
      <c r="D24" s="339"/>
      <c r="E24" s="335">
        <f>基本情報シート!D21</f>
        <v>50496</v>
      </c>
      <c r="F24" s="336"/>
      <c r="G24" s="12" t="s">
        <v>59</v>
      </c>
      <c r="H24" s="336">
        <f>基本情報シート!D22</f>
        <v>50860</v>
      </c>
      <c r="I24" s="336"/>
      <c r="J24" s="12"/>
      <c r="K24" s="16"/>
    </row>
    <row r="25" spans="1:11" x14ac:dyDescent="0.55000000000000004">
      <c r="C25" s="1" t="s">
        <v>49</v>
      </c>
    </row>
    <row r="26" spans="1:11" x14ac:dyDescent="0.55000000000000004">
      <c r="C26" s="1" t="s">
        <v>267</v>
      </c>
    </row>
    <row r="29" spans="1:11" ht="19.399999999999999" customHeight="1" x14ac:dyDescent="0.55000000000000004">
      <c r="C29" s="15" t="s">
        <v>220</v>
      </c>
    </row>
    <row r="30" spans="1:11" x14ac:dyDescent="0.55000000000000004">
      <c r="C30" s="195"/>
      <c r="D30" s="195"/>
      <c r="E30" s="195"/>
      <c r="F30" s="195"/>
      <c r="G30" s="195"/>
      <c r="H30" s="195"/>
      <c r="I30" s="195"/>
      <c r="J30" s="195"/>
      <c r="K30" s="195"/>
    </row>
    <row r="31" spans="1:11" x14ac:dyDescent="0.55000000000000004">
      <c r="C31" s="1" t="s">
        <v>146</v>
      </c>
    </row>
    <row r="32" spans="1:11" x14ac:dyDescent="0.55000000000000004">
      <c r="C32" s="1" t="s">
        <v>261</v>
      </c>
    </row>
    <row r="34" spans="3:11" x14ac:dyDescent="0.55000000000000004">
      <c r="C34" s="1" t="s">
        <v>147</v>
      </c>
    </row>
    <row r="35" spans="3:11" x14ac:dyDescent="0.55000000000000004">
      <c r="C35" s="1" t="s">
        <v>148</v>
      </c>
    </row>
    <row r="36" spans="3:11" x14ac:dyDescent="0.55000000000000004">
      <c r="C36" s="1" t="s">
        <v>149</v>
      </c>
    </row>
    <row r="37" spans="3:11" x14ac:dyDescent="0.55000000000000004">
      <c r="C37" s="1" t="s">
        <v>150</v>
      </c>
    </row>
    <row r="38" spans="3:11" x14ac:dyDescent="0.55000000000000004">
      <c r="C38" s="1" t="s">
        <v>151</v>
      </c>
    </row>
    <row r="40" spans="3:11" x14ac:dyDescent="0.55000000000000004">
      <c r="C40" s="1" t="s">
        <v>152</v>
      </c>
    </row>
    <row r="41" spans="3:11" x14ac:dyDescent="0.55000000000000004">
      <c r="C41" s="1" t="s">
        <v>153</v>
      </c>
    </row>
    <row r="42" spans="3:11" x14ac:dyDescent="0.55000000000000004">
      <c r="C42" s="322"/>
      <c r="D42" s="338"/>
      <c r="E42" s="338"/>
      <c r="F42" s="338"/>
      <c r="G42" s="338"/>
      <c r="H42" s="338"/>
      <c r="I42" s="338"/>
      <c r="J42" s="338"/>
      <c r="K42" s="338"/>
    </row>
    <row r="43" spans="3:11" x14ac:dyDescent="0.55000000000000004">
      <c r="C43" s="338"/>
      <c r="D43" s="338"/>
      <c r="E43" s="338"/>
      <c r="F43" s="338"/>
      <c r="G43" s="338"/>
      <c r="H43" s="338"/>
      <c r="I43" s="338"/>
      <c r="J43" s="338"/>
      <c r="K43" s="338"/>
    </row>
    <row r="44" spans="3:11" x14ac:dyDescent="0.55000000000000004">
      <c r="C44" s="338"/>
      <c r="D44" s="338"/>
      <c r="E44" s="338"/>
      <c r="F44" s="338"/>
      <c r="G44" s="338"/>
      <c r="H44" s="338"/>
      <c r="I44" s="338"/>
      <c r="J44" s="338"/>
      <c r="K44" s="338"/>
    </row>
    <row r="45" spans="3:11" x14ac:dyDescent="0.55000000000000004">
      <c r="C45" s="338"/>
      <c r="D45" s="338"/>
      <c r="E45" s="338"/>
      <c r="F45" s="338"/>
      <c r="G45" s="338"/>
      <c r="H45" s="338"/>
      <c r="I45" s="338"/>
      <c r="J45" s="338"/>
      <c r="K45" s="338"/>
    </row>
    <row r="46" spans="3:11" x14ac:dyDescent="0.55000000000000004">
      <c r="C46" s="338"/>
      <c r="D46" s="338"/>
      <c r="E46" s="338"/>
      <c r="F46" s="338"/>
      <c r="G46" s="338"/>
      <c r="H46" s="338"/>
      <c r="I46" s="338"/>
      <c r="J46" s="338"/>
      <c r="K46" s="338"/>
    </row>
    <row r="47" spans="3:11" x14ac:dyDescent="0.55000000000000004">
      <c r="C47" s="338"/>
      <c r="D47" s="338"/>
      <c r="E47" s="338"/>
      <c r="F47" s="338"/>
      <c r="G47" s="338"/>
      <c r="H47" s="338"/>
      <c r="I47" s="338"/>
      <c r="J47" s="338"/>
      <c r="K47" s="338"/>
    </row>
    <row r="48" spans="3:11" x14ac:dyDescent="0.55000000000000004">
      <c r="C48" s="338"/>
      <c r="D48" s="338"/>
      <c r="E48" s="338"/>
      <c r="F48" s="338"/>
      <c r="G48" s="338"/>
      <c r="H48" s="338"/>
      <c r="I48" s="338"/>
      <c r="J48" s="338"/>
      <c r="K48" s="338"/>
    </row>
    <row r="52" spans="2:11" ht="22.4" customHeight="1" x14ac:dyDescent="0.55000000000000004">
      <c r="C52" s="15" t="s">
        <v>219</v>
      </c>
    </row>
    <row r="53" spans="2:11" ht="27" customHeight="1" x14ac:dyDescent="0.55000000000000004">
      <c r="C53" s="337" t="s">
        <v>260</v>
      </c>
      <c r="D53" s="338"/>
      <c r="E53" s="338"/>
      <c r="F53" s="338"/>
      <c r="G53" s="338"/>
      <c r="H53" s="338"/>
      <c r="I53" s="338"/>
      <c r="J53" s="338"/>
      <c r="K53" s="338"/>
    </row>
    <row r="54" spans="2:11" x14ac:dyDescent="0.55000000000000004">
      <c r="C54" s="1" t="s">
        <v>154</v>
      </c>
    </row>
    <row r="55" spans="2:11" ht="63" customHeight="1" x14ac:dyDescent="0.55000000000000004">
      <c r="C55" s="192" t="s">
        <v>292</v>
      </c>
      <c r="D55" s="192"/>
      <c r="E55" s="192"/>
      <c r="F55" s="192"/>
      <c r="G55" s="192"/>
      <c r="H55" s="192"/>
      <c r="I55" s="192"/>
      <c r="J55" s="192"/>
      <c r="K55" s="192"/>
    </row>
    <row r="56" spans="2:11" ht="36.65" customHeight="1" x14ac:dyDescent="0.55000000000000004">
      <c r="C56" s="192" t="s">
        <v>155</v>
      </c>
      <c r="D56" s="192"/>
      <c r="E56" s="192"/>
      <c r="F56" s="192"/>
      <c r="G56" s="192"/>
      <c r="H56" s="192"/>
      <c r="I56" s="192"/>
      <c r="J56" s="192"/>
      <c r="K56" s="192"/>
    </row>
    <row r="57" spans="2:11" x14ac:dyDescent="0.55000000000000004">
      <c r="C57" s="1" t="s">
        <v>156</v>
      </c>
    </row>
    <row r="58" spans="2:11" x14ac:dyDescent="0.55000000000000004">
      <c r="C58" s="1" t="s">
        <v>226</v>
      </c>
      <c r="D58" s="82"/>
      <c r="E58" s="26" t="s">
        <v>227</v>
      </c>
      <c r="G58" s="26"/>
    </row>
    <row r="59" spans="2:11" x14ac:dyDescent="0.55000000000000004">
      <c r="C59" s="1" t="s">
        <v>228</v>
      </c>
      <c r="D59" s="82"/>
      <c r="E59" s="26" t="s">
        <v>227</v>
      </c>
    </row>
    <row r="60" spans="2:11" ht="18" x14ac:dyDescent="0.55000000000000004">
      <c r="B60" s="134">
        <v>1</v>
      </c>
      <c r="C60" s="322"/>
      <c r="D60" s="304"/>
      <c r="E60" s="304"/>
      <c r="F60" s="304"/>
      <c r="G60" s="304"/>
      <c r="H60" s="304"/>
      <c r="I60" s="304"/>
      <c r="J60" s="304"/>
      <c r="K60" s="304"/>
    </row>
    <row r="61" spans="2:11" ht="18" x14ac:dyDescent="0.55000000000000004">
      <c r="B61" s="134">
        <v>2</v>
      </c>
      <c r="C61" s="322" t="s">
        <v>223</v>
      </c>
      <c r="D61" s="304"/>
      <c r="E61" s="304"/>
      <c r="F61" s="304"/>
      <c r="G61" s="304"/>
      <c r="H61" s="304"/>
      <c r="I61" s="304"/>
      <c r="J61" s="304"/>
      <c r="K61" s="304"/>
    </row>
    <row r="62" spans="2:11" ht="18" x14ac:dyDescent="0.55000000000000004">
      <c r="B62" s="134">
        <v>3</v>
      </c>
      <c r="C62" s="322"/>
      <c r="D62" s="304"/>
      <c r="E62" s="304"/>
      <c r="F62" s="304"/>
      <c r="G62" s="304"/>
      <c r="H62" s="304"/>
      <c r="I62" s="304"/>
      <c r="J62" s="304"/>
      <c r="K62" s="304"/>
    </row>
    <row r="64" spans="2:11" x14ac:dyDescent="0.55000000000000004">
      <c r="C64" s="1" t="s">
        <v>159</v>
      </c>
    </row>
    <row r="65" spans="2:11" ht="50.5" customHeight="1" x14ac:dyDescent="0.55000000000000004">
      <c r="C65" s="192" t="s">
        <v>295</v>
      </c>
      <c r="D65" s="192"/>
      <c r="E65" s="192"/>
      <c r="F65" s="192"/>
      <c r="G65" s="192"/>
      <c r="H65" s="192"/>
      <c r="I65" s="192"/>
      <c r="J65" s="192"/>
      <c r="K65" s="192"/>
    </row>
    <row r="66" spans="2:11" ht="29.5" customHeight="1" x14ac:dyDescent="0.55000000000000004">
      <c r="C66" s="192" t="s">
        <v>160</v>
      </c>
      <c r="D66" s="192"/>
      <c r="E66" s="192"/>
      <c r="F66" s="192"/>
      <c r="G66" s="192"/>
      <c r="H66" s="192"/>
      <c r="I66" s="192"/>
      <c r="J66" s="192"/>
      <c r="K66" s="192"/>
    </row>
    <row r="67" spans="2:11" ht="18" x14ac:dyDescent="0.55000000000000004">
      <c r="B67" s="134">
        <v>1</v>
      </c>
      <c r="C67" s="322" t="s">
        <v>222</v>
      </c>
      <c r="D67" s="304"/>
      <c r="E67" s="304"/>
      <c r="F67" s="304"/>
      <c r="G67" s="304"/>
      <c r="H67" s="304"/>
      <c r="I67" s="304"/>
      <c r="J67" s="304"/>
      <c r="K67" s="304"/>
    </row>
    <row r="68" spans="2:11" ht="18" x14ac:dyDescent="0.55000000000000004">
      <c r="B68" s="134">
        <v>2</v>
      </c>
      <c r="C68" s="322" t="s">
        <v>223</v>
      </c>
      <c r="D68" s="304"/>
      <c r="E68" s="304"/>
      <c r="F68" s="304"/>
      <c r="G68" s="304"/>
      <c r="H68" s="304"/>
      <c r="I68" s="304"/>
      <c r="J68" s="304"/>
      <c r="K68" s="304"/>
    </row>
    <row r="69" spans="2:11" ht="18" x14ac:dyDescent="0.55000000000000004">
      <c r="B69" s="134">
        <v>3</v>
      </c>
      <c r="C69" s="322"/>
      <c r="D69" s="304"/>
      <c r="E69" s="304"/>
      <c r="F69" s="304"/>
      <c r="G69" s="304"/>
      <c r="H69" s="304"/>
      <c r="I69" s="304"/>
      <c r="J69" s="304"/>
      <c r="K69" s="304"/>
    </row>
    <row r="71" spans="2:11" ht="33.65" customHeight="1" x14ac:dyDescent="0.55000000000000004">
      <c r="C71" s="192" t="s">
        <v>161</v>
      </c>
      <c r="D71" s="192"/>
      <c r="E71" s="192"/>
      <c r="F71" s="192"/>
      <c r="G71" s="192"/>
      <c r="H71" s="192"/>
      <c r="I71" s="192"/>
      <c r="J71" s="192"/>
      <c r="K71" s="192"/>
    </row>
    <row r="72" spans="2:11" x14ac:dyDescent="0.55000000000000004">
      <c r="C72" s="1" t="s">
        <v>162</v>
      </c>
    </row>
    <row r="73" spans="2:11" x14ac:dyDescent="0.55000000000000004">
      <c r="C73" s="1" t="s">
        <v>163</v>
      </c>
    </row>
    <row r="74" spans="2:11" x14ac:dyDescent="0.55000000000000004">
      <c r="C74" s="322"/>
      <c r="D74" s="304"/>
      <c r="E74" s="304"/>
      <c r="F74" s="304"/>
      <c r="G74" s="304"/>
      <c r="H74" s="304"/>
      <c r="I74" s="304"/>
      <c r="J74" s="304"/>
      <c r="K74" s="304"/>
    </row>
    <row r="75" spans="2:11" x14ac:dyDescent="0.55000000000000004">
      <c r="C75" s="304"/>
      <c r="D75" s="304"/>
      <c r="E75" s="304"/>
      <c r="F75" s="304"/>
      <c r="G75" s="304"/>
      <c r="H75" s="304"/>
      <c r="I75" s="304"/>
      <c r="J75" s="304"/>
      <c r="K75" s="304"/>
    </row>
    <row r="76" spans="2:11" x14ac:dyDescent="0.55000000000000004">
      <c r="C76" s="304"/>
      <c r="D76" s="304"/>
      <c r="E76" s="304"/>
      <c r="F76" s="304"/>
      <c r="G76" s="304"/>
      <c r="H76" s="304"/>
      <c r="I76" s="304"/>
      <c r="J76" s="304"/>
      <c r="K76" s="304"/>
    </row>
    <row r="78" spans="2:11" x14ac:dyDescent="0.55000000000000004">
      <c r="C78" s="1" t="s">
        <v>164</v>
      </c>
    </row>
    <row r="79" spans="2:11" x14ac:dyDescent="0.55000000000000004">
      <c r="C79" s="1" t="s">
        <v>165</v>
      </c>
    </row>
    <row r="80" spans="2:11" x14ac:dyDescent="0.55000000000000004">
      <c r="C80" s="322"/>
      <c r="D80" s="304"/>
      <c r="E80" s="304"/>
      <c r="F80" s="304"/>
      <c r="G80" s="304"/>
      <c r="H80" s="304"/>
      <c r="I80" s="304"/>
      <c r="J80" s="304"/>
      <c r="K80" s="304"/>
    </row>
    <row r="81" spans="2:11" x14ac:dyDescent="0.55000000000000004">
      <c r="C81" s="304"/>
      <c r="D81" s="304"/>
      <c r="E81" s="304"/>
      <c r="F81" s="304"/>
      <c r="G81" s="304"/>
      <c r="H81" s="304"/>
      <c r="I81" s="304"/>
      <c r="J81" s="304"/>
      <c r="K81" s="304"/>
    </row>
    <row r="82" spans="2:11" x14ac:dyDescent="0.55000000000000004">
      <c r="C82" s="304"/>
      <c r="D82" s="304"/>
      <c r="E82" s="304"/>
      <c r="F82" s="304"/>
      <c r="G82" s="304"/>
      <c r="H82" s="304"/>
      <c r="I82" s="304"/>
      <c r="J82" s="304"/>
      <c r="K82" s="304"/>
    </row>
    <row r="84" spans="2:11" x14ac:dyDescent="0.55000000000000004">
      <c r="C84" s="1" t="s">
        <v>166</v>
      </c>
    </row>
    <row r="85" spans="2:11" ht="59.5" customHeight="1" x14ac:dyDescent="0.55000000000000004">
      <c r="C85" s="192" t="s">
        <v>293</v>
      </c>
      <c r="D85" s="192"/>
      <c r="E85" s="192"/>
      <c r="F85" s="192"/>
      <c r="G85" s="192"/>
      <c r="H85" s="192"/>
      <c r="I85" s="192"/>
      <c r="J85" s="192"/>
      <c r="K85" s="192"/>
    </row>
    <row r="86" spans="2:11" x14ac:dyDescent="0.55000000000000004">
      <c r="C86" s="1" t="s">
        <v>167</v>
      </c>
    </row>
    <row r="88" spans="2:11" ht="18" x14ac:dyDescent="0.55000000000000004">
      <c r="B88" s="134">
        <v>1</v>
      </c>
      <c r="C88" s="322"/>
      <c r="D88" s="304"/>
      <c r="E88" s="304"/>
      <c r="F88" s="304"/>
      <c r="G88" s="304"/>
      <c r="H88" s="304"/>
      <c r="I88" s="304"/>
      <c r="J88" s="304"/>
      <c r="K88" s="304"/>
    </row>
    <row r="89" spans="2:11" x14ac:dyDescent="0.55000000000000004">
      <c r="B89" s="134">
        <v>2</v>
      </c>
      <c r="C89" s="322"/>
      <c r="D89" s="322"/>
      <c r="E89" s="322"/>
      <c r="F89" s="322"/>
      <c r="G89" s="322"/>
      <c r="H89" s="322"/>
      <c r="I89" s="322"/>
      <c r="J89" s="322"/>
      <c r="K89" s="322"/>
    </row>
    <row r="90" spans="2:11" ht="18" x14ac:dyDescent="0.55000000000000004">
      <c r="B90" s="134">
        <v>3</v>
      </c>
      <c r="C90" s="322"/>
      <c r="D90" s="304"/>
      <c r="E90" s="304"/>
      <c r="F90" s="304"/>
      <c r="G90" s="304"/>
      <c r="H90" s="304"/>
      <c r="I90" s="304"/>
      <c r="J90" s="304"/>
      <c r="K90" s="304"/>
    </row>
    <row r="93" spans="2:11" x14ac:dyDescent="0.55000000000000004">
      <c r="C93" s="78" t="s">
        <v>229</v>
      </c>
    </row>
    <row r="94" spans="2:11" ht="31.4" customHeight="1" x14ac:dyDescent="0.55000000000000004">
      <c r="C94" s="334" t="s">
        <v>230</v>
      </c>
      <c r="D94" s="334"/>
      <c r="E94" s="334"/>
      <c r="F94" s="334"/>
      <c r="G94" s="334"/>
      <c r="H94" s="334"/>
      <c r="I94" s="334"/>
      <c r="J94" s="334"/>
      <c r="K94" s="334"/>
    </row>
    <row r="95" spans="2:11" x14ac:dyDescent="0.55000000000000004">
      <c r="C95" s="1" t="s">
        <v>168</v>
      </c>
    </row>
    <row r="96" spans="2:11" x14ac:dyDescent="0.55000000000000004">
      <c r="C96" s="1" t="s">
        <v>231</v>
      </c>
    </row>
    <row r="97" spans="3:11" x14ac:dyDescent="0.55000000000000004">
      <c r="C97" s="1" t="s">
        <v>232</v>
      </c>
    </row>
    <row r="98" spans="3:11" x14ac:dyDescent="0.55000000000000004">
      <c r="C98" s="322"/>
      <c r="D98" s="304"/>
      <c r="E98" s="304"/>
      <c r="F98" s="304"/>
      <c r="G98" s="304"/>
      <c r="H98" s="304"/>
      <c r="I98" s="304"/>
      <c r="J98" s="304"/>
      <c r="K98" s="304"/>
    </row>
    <row r="99" spans="3:11" x14ac:dyDescent="0.55000000000000004">
      <c r="C99" s="304"/>
      <c r="D99" s="304"/>
      <c r="E99" s="304"/>
      <c r="F99" s="304"/>
      <c r="G99" s="304"/>
      <c r="H99" s="304"/>
      <c r="I99" s="304"/>
      <c r="J99" s="304"/>
      <c r="K99" s="304"/>
    </row>
    <row r="101" spans="3:11" x14ac:dyDescent="0.55000000000000004">
      <c r="C101" s="15" t="s">
        <v>233</v>
      </c>
    </row>
    <row r="102" spans="3:11" ht="29.5" customHeight="1" x14ac:dyDescent="0.55000000000000004">
      <c r="C102" s="334" t="s">
        <v>234</v>
      </c>
      <c r="D102" s="334"/>
      <c r="E102" s="334"/>
      <c r="F102" s="334"/>
      <c r="G102" s="334"/>
      <c r="H102" s="334"/>
      <c r="I102" s="334"/>
      <c r="J102" s="334"/>
      <c r="K102" s="334"/>
    </row>
    <row r="103" spans="3:11" ht="37.4" customHeight="1" x14ac:dyDescent="0.55000000000000004">
      <c r="C103" s="192" t="s">
        <v>169</v>
      </c>
      <c r="D103" s="192"/>
      <c r="E103" s="192"/>
      <c r="F103" s="192"/>
      <c r="G103" s="192"/>
      <c r="H103" s="192"/>
      <c r="I103" s="192"/>
      <c r="J103" s="192"/>
      <c r="K103" s="192"/>
    </row>
    <row r="104" spans="3:11" ht="41.5" customHeight="1" x14ac:dyDescent="0.55000000000000004">
      <c r="C104" s="192" t="s">
        <v>170</v>
      </c>
      <c r="D104" s="192"/>
      <c r="E104" s="192"/>
      <c r="F104" s="192"/>
      <c r="G104" s="192"/>
      <c r="H104" s="192"/>
      <c r="I104" s="192"/>
      <c r="J104" s="192"/>
      <c r="K104" s="192"/>
    </row>
    <row r="105" spans="3:11" x14ac:dyDescent="0.55000000000000004">
      <c r="C105" s="322"/>
      <c r="D105" s="304"/>
      <c r="E105" s="304"/>
      <c r="F105" s="304"/>
      <c r="G105" s="304"/>
      <c r="H105" s="304"/>
      <c r="I105" s="304"/>
      <c r="J105" s="304"/>
      <c r="K105" s="304"/>
    </row>
    <row r="106" spans="3:11" x14ac:dyDescent="0.55000000000000004">
      <c r="C106" s="304"/>
      <c r="D106" s="304"/>
      <c r="E106" s="304"/>
      <c r="F106" s="304"/>
      <c r="G106" s="304"/>
      <c r="H106" s="304"/>
      <c r="I106" s="304"/>
      <c r="J106" s="304"/>
      <c r="K106" s="304"/>
    </row>
    <row r="107" spans="3:11" x14ac:dyDescent="0.55000000000000004">
      <c r="C107" s="304"/>
      <c r="D107" s="304"/>
      <c r="E107" s="304"/>
      <c r="F107" s="304"/>
      <c r="G107" s="304"/>
      <c r="H107" s="304"/>
      <c r="I107" s="304"/>
      <c r="J107" s="304"/>
      <c r="K107" s="304"/>
    </row>
    <row r="108" spans="3:11" x14ac:dyDescent="0.55000000000000004">
      <c r="C108" s="304"/>
      <c r="D108" s="304"/>
      <c r="E108" s="304"/>
      <c r="F108" s="304"/>
      <c r="G108" s="304"/>
      <c r="H108" s="304"/>
      <c r="I108" s="304"/>
      <c r="J108" s="304"/>
      <c r="K108" s="304"/>
    </row>
    <row r="110" spans="3:11" x14ac:dyDescent="0.55000000000000004">
      <c r="C110" s="15" t="s">
        <v>237</v>
      </c>
    </row>
    <row r="111" spans="3:11" ht="38.15" customHeight="1" x14ac:dyDescent="0.55000000000000004">
      <c r="C111" s="334" t="s">
        <v>238</v>
      </c>
      <c r="D111" s="334"/>
      <c r="E111" s="334"/>
      <c r="F111" s="334"/>
      <c r="G111" s="334"/>
      <c r="H111" s="334"/>
      <c r="I111" s="334"/>
      <c r="J111" s="334"/>
      <c r="K111" s="334"/>
    </row>
    <row r="112" spans="3:11" x14ac:dyDescent="0.55000000000000004">
      <c r="C112" s="1" t="s">
        <v>171</v>
      </c>
    </row>
    <row r="113" spans="3:11" x14ac:dyDescent="0.55000000000000004">
      <c r="C113" s="1" t="s">
        <v>235</v>
      </c>
    </row>
    <row r="114" spans="3:11" x14ac:dyDescent="0.55000000000000004">
      <c r="C114" s="1" t="s">
        <v>236</v>
      </c>
    </row>
    <row r="115" spans="3:11" x14ac:dyDescent="0.55000000000000004">
      <c r="C115" s="322"/>
      <c r="D115" s="304"/>
      <c r="E115" s="304"/>
      <c r="F115" s="304"/>
      <c r="G115" s="304"/>
      <c r="H115" s="304"/>
      <c r="I115" s="304"/>
      <c r="J115" s="304"/>
      <c r="K115" s="304"/>
    </row>
    <row r="116" spans="3:11" x14ac:dyDescent="0.55000000000000004">
      <c r="C116" s="304"/>
      <c r="D116" s="304"/>
      <c r="E116" s="304"/>
      <c r="F116" s="304"/>
      <c r="G116" s="304"/>
      <c r="H116" s="304"/>
      <c r="I116" s="304"/>
      <c r="J116" s="304"/>
      <c r="K116" s="304"/>
    </row>
    <row r="117" spans="3:11" x14ac:dyDescent="0.55000000000000004">
      <c r="C117" s="304"/>
      <c r="D117" s="304"/>
      <c r="E117" s="304"/>
      <c r="F117" s="304"/>
      <c r="G117" s="304"/>
      <c r="H117" s="304"/>
      <c r="I117" s="304"/>
      <c r="J117" s="304"/>
      <c r="K117" s="304"/>
    </row>
    <row r="119" spans="3:11" x14ac:dyDescent="0.55000000000000004">
      <c r="C119" s="15" t="s">
        <v>224</v>
      </c>
    </row>
    <row r="120" spans="3:11" ht="32.15" customHeight="1" x14ac:dyDescent="0.55000000000000004">
      <c r="C120" s="192" t="s">
        <v>172</v>
      </c>
      <c r="D120" s="192"/>
      <c r="E120" s="192"/>
      <c r="F120" s="192"/>
      <c r="G120" s="192"/>
      <c r="H120" s="192"/>
      <c r="I120" s="192"/>
      <c r="J120" s="192"/>
      <c r="K120" s="192"/>
    </row>
    <row r="121" spans="3:11" ht="32.15" customHeight="1" x14ac:dyDescent="0.55000000000000004">
      <c r="C121" s="192" t="s">
        <v>173</v>
      </c>
      <c r="D121" s="192"/>
      <c r="E121" s="192"/>
      <c r="F121" s="192"/>
      <c r="G121" s="192"/>
      <c r="H121" s="192"/>
      <c r="I121" s="192"/>
      <c r="J121" s="192"/>
      <c r="K121" s="192"/>
    </row>
    <row r="122" spans="3:11" ht="58.4" customHeight="1" x14ac:dyDescent="0.55000000000000004">
      <c r="C122" s="192" t="s">
        <v>174</v>
      </c>
      <c r="D122" s="192"/>
      <c r="E122" s="192"/>
      <c r="F122" s="192"/>
      <c r="G122" s="192"/>
      <c r="H122" s="192"/>
      <c r="I122" s="192"/>
      <c r="J122" s="192"/>
      <c r="K122" s="192"/>
    </row>
    <row r="123" spans="3:11" ht="32.15" customHeight="1" x14ac:dyDescent="0.55000000000000004">
      <c r="C123" s="192" t="s">
        <v>175</v>
      </c>
      <c r="D123" s="192"/>
      <c r="E123" s="192"/>
      <c r="F123" s="192"/>
      <c r="G123" s="192"/>
      <c r="H123" s="192"/>
      <c r="I123" s="192"/>
      <c r="J123" s="192"/>
      <c r="K123" s="192"/>
    </row>
    <row r="124" spans="3:11" ht="32.15" customHeight="1" x14ac:dyDescent="0.55000000000000004">
      <c r="C124" s="192" t="s">
        <v>176</v>
      </c>
      <c r="D124" s="192"/>
      <c r="E124" s="192"/>
      <c r="F124" s="192"/>
      <c r="G124" s="192"/>
      <c r="H124" s="192"/>
      <c r="I124" s="192"/>
      <c r="J124" s="192"/>
      <c r="K124" s="192"/>
    </row>
    <row r="125" spans="3:11" x14ac:dyDescent="0.55000000000000004">
      <c r="C125" s="322"/>
      <c r="D125" s="304"/>
      <c r="E125" s="304"/>
      <c r="F125" s="304"/>
      <c r="G125" s="304"/>
      <c r="H125" s="304"/>
      <c r="I125" s="304"/>
      <c r="J125" s="304"/>
      <c r="K125" s="304"/>
    </row>
    <row r="126" spans="3:11" x14ac:dyDescent="0.55000000000000004">
      <c r="C126" s="304"/>
      <c r="D126" s="304"/>
      <c r="E126" s="304"/>
      <c r="F126" s="304"/>
      <c r="G126" s="304"/>
      <c r="H126" s="304"/>
      <c r="I126" s="304"/>
      <c r="J126" s="304"/>
      <c r="K126" s="304"/>
    </row>
    <row r="127" spans="3:11" x14ac:dyDescent="0.55000000000000004">
      <c r="C127" s="304"/>
      <c r="D127" s="304"/>
      <c r="E127" s="304"/>
      <c r="F127" s="304"/>
      <c r="G127" s="304"/>
      <c r="H127" s="304"/>
      <c r="I127" s="304"/>
      <c r="J127" s="304"/>
      <c r="K127" s="304"/>
    </row>
    <row r="129" spans="3:11" x14ac:dyDescent="0.55000000000000004">
      <c r="C129" s="192" t="s">
        <v>177</v>
      </c>
      <c r="D129" s="192"/>
      <c r="E129" s="192"/>
      <c r="F129" s="192"/>
      <c r="G129" s="192"/>
      <c r="H129" s="192"/>
      <c r="I129" s="192"/>
      <c r="J129" s="192"/>
      <c r="K129" s="192"/>
    </row>
    <row r="130" spans="3:11" x14ac:dyDescent="0.55000000000000004">
      <c r="C130" s="192"/>
      <c r="D130" s="192"/>
      <c r="E130" s="192"/>
      <c r="F130" s="192"/>
      <c r="G130" s="192"/>
      <c r="H130" s="192"/>
      <c r="I130" s="192"/>
      <c r="J130" s="192"/>
      <c r="K130" s="192"/>
    </row>
    <row r="131" spans="3:11" x14ac:dyDescent="0.55000000000000004">
      <c r="C131" s="192"/>
      <c r="D131" s="192"/>
      <c r="E131" s="192"/>
      <c r="F131" s="192"/>
      <c r="G131" s="192"/>
      <c r="H131" s="192"/>
      <c r="I131" s="192"/>
      <c r="J131" s="192"/>
      <c r="K131" s="192"/>
    </row>
    <row r="133" spans="3:11" x14ac:dyDescent="0.55000000000000004">
      <c r="C133" s="15" t="s">
        <v>225</v>
      </c>
    </row>
    <row r="135" spans="3:11" ht="26" x14ac:dyDescent="0.55000000000000004">
      <c r="C135" s="313" t="s">
        <v>178</v>
      </c>
      <c r="D135" s="313"/>
      <c r="E135" s="313"/>
      <c r="F135" s="313"/>
      <c r="G135" s="313"/>
      <c r="H135" s="11" t="s">
        <v>179</v>
      </c>
      <c r="I135" s="11" t="s">
        <v>180</v>
      </c>
      <c r="J135" s="63" t="s">
        <v>181</v>
      </c>
      <c r="K135" s="11" t="s">
        <v>182</v>
      </c>
    </row>
    <row r="136" spans="3:11" ht="18" customHeight="1" x14ac:dyDescent="0.55000000000000004">
      <c r="C136" s="324" t="s">
        <v>183</v>
      </c>
      <c r="D136" s="325"/>
      <c r="E136" s="325"/>
      <c r="F136" s="325"/>
      <c r="G136" s="326"/>
      <c r="H136" s="11" t="s">
        <v>258</v>
      </c>
      <c r="I136" s="11" t="s">
        <v>184</v>
      </c>
      <c r="J136" s="5"/>
      <c r="K136" s="11" t="s">
        <v>184</v>
      </c>
    </row>
    <row r="137" spans="3:11" ht="29.25" customHeight="1" x14ac:dyDescent="0.55000000000000004">
      <c r="C137" s="327" t="s">
        <v>301</v>
      </c>
      <c r="D137" s="327"/>
      <c r="E137" s="327"/>
      <c r="F137" s="327"/>
      <c r="G137" s="327"/>
      <c r="H137" s="11" t="s">
        <v>184</v>
      </c>
      <c r="I137" s="11" t="s">
        <v>184</v>
      </c>
      <c r="J137" s="5"/>
      <c r="K137" s="11" t="s">
        <v>184</v>
      </c>
    </row>
    <row r="138" spans="3:11" ht="19.5" customHeight="1" x14ac:dyDescent="0.55000000000000004">
      <c r="C138" s="328" t="s">
        <v>300</v>
      </c>
      <c r="D138" s="328"/>
      <c r="E138" s="328"/>
      <c r="F138" s="328"/>
      <c r="G138" s="328"/>
      <c r="H138" s="11" t="s">
        <v>184</v>
      </c>
      <c r="I138" s="11" t="s">
        <v>184</v>
      </c>
      <c r="J138" s="5"/>
      <c r="K138" s="11" t="s">
        <v>184</v>
      </c>
    </row>
    <row r="139" spans="3:11" ht="20.25" customHeight="1" x14ac:dyDescent="0.55000000000000004">
      <c r="C139" s="328" t="s">
        <v>299</v>
      </c>
      <c r="D139" s="328"/>
      <c r="E139" s="328"/>
      <c r="F139" s="328"/>
      <c r="G139" s="328"/>
      <c r="H139" s="11" t="s">
        <v>184</v>
      </c>
      <c r="I139" s="11" t="s">
        <v>184</v>
      </c>
      <c r="J139" s="5"/>
      <c r="K139" s="11" t="s">
        <v>184</v>
      </c>
    </row>
    <row r="140" spans="3:11" ht="21.75" customHeight="1" x14ac:dyDescent="0.55000000000000004">
      <c r="C140" s="307" t="s">
        <v>298</v>
      </c>
      <c r="D140" s="332"/>
      <c r="E140" s="332"/>
      <c r="F140" s="332"/>
      <c r="G140" s="333"/>
      <c r="H140" s="11" t="s">
        <v>184</v>
      </c>
      <c r="I140" s="11" t="s">
        <v>184</v>
      </c>
      <c r="J140" s="5"/>
      <c r="K140" s="11" t="s">
        <v>184</v>
      </c>
    </row>
    <row r="141" spans="3:11" ht="28.5" customHeight="1" x14ac:dyDescent="0.55000000000000004">
      <c r="C141" s="327" t="s">
        <v>297</v>
      </c>
      <c r="D141" s="327"/>
      <c r="E141" s="327"/>
      <c r="F141" s="327"/>
      <c r="G141" s="327"/>
      <c r="H141" s="11" t="s">
        <v>184</v>
      </c>
      <c r="I141" s="11" t="s">
        <v>184</v>
      </c>
      <c r="J141" s="5"/>
      <c r="K141" s="11" t="s">
        <v>184</v>
      </c>
    </row>
    <row r="142" spans="3:11" ht="30" customHeight="1" x14ac:dyDescent="0.55000000000000004">
      <c r="C142" s="327" t="s">
        <v>296</v>
      </c>
      <c r="D142" s="327"/>
      <c r="E142" s="327"/>
      <c r="F142" s="327"/>
      <c r="G142" s="327"/>
      <c r="H142" s="11" t="s">
        <v>184</v>
      </c>
      <c r="I142" s="11" t="s">
        <v>184</v>
      </c>
      <c r="J142" s="5"/>
      <c r="K142" s="11" t="s">
        <v>184</v>
      </c>
    </row>
    <row r="143" spans="3:11" x14ac:dyDescent="0.55000000000000004">
      <c r="C143" s="329" t="s">
        <v>185</v>
      </c>
      <c r="D143" s="330"/>
      <c r="E143" s="330"/>
      <c r="F143" s="330"/>
      <c r="G143" s="331"/>
      <c r="H143" s="79"/>
      <c r="I143" s="319" t="s">
        <v>184</v>
      </c>
      <c r="J143" s="79"/>
      <c r="K143" s="319" t="s">
        <v>184</v>
      </c>
    </row>
    <row r="144" spans="3:11" x14ac:dyDescent="0.55000000000000004">
      <c r="C144" s="6" t="s">
        <v>239</v>
      </c>
      <c r="D144" s="7"/>
      <c r="E144" s="7"/>
      <c r="F144" s="7"/>
      <c r="G144" s="81"/>
      <c r="H144" s="80"/>
      <c r="I144" s="323"/>
      <c r="J144" s="80"/>
      <c r="K144" s="323"/>
    </row>
    <row r="146" spans="3:11" x14ac:dyDescent="0.55000000000000004">
      <c r="C146" s="1" t="s">
        <v>186</v>
      </c>
    </row>
    <row r="147" spans="3:11" ht="18" x14ac:dyDescent="0.55000000000000004">
      <c r="C147" s="321" t="s">
        <v>187</v>
      </c>
      <c r="D147" s="304"/>
      <c r="E147" s="304"/>
      <c r="F147" s="304"/>
      <c r="G147" s="304"/>
      <c r="H147" s="304"/>
      <c r="I147" s="304"/>
      <c r="J147" s="304"/>
      <c r="K147" s="304"/>
    </row>
    <row r="148" spans="3:11" ht="18" x14ac:dyDescent="0.55000000000000004">
      <c r="C148" s="321" t="s">
        <v>188</v>
      </c>
      <c r="D148" s="304"/>
      <c r="E148" s="304"/>
      <c r="F148" s="304"/>
      <c r="G148" s="304"/>
      <c r="H148" s="304"/>
      <c r="I148" s="304"/>
      <c r="J148" s="304"/>
      <c r="K148" s="304"/>
    </row>
    <row r="150" spans="3:11" x14ac:dyDescent="0.55000000000000004">
      <c r="C150" s="1" t="s">
        <v>189</v>
      </c>
    </row>
    <row r="151" spans="3:11" ht="18" x14ac:dyDescent="0.55000000000000004">
      <c r="C151" s="321" t="s">
        <v>190</v>
      </c>
      <c r="D151" s="304"/>
      <c r="E151" s="304"/>
      <c r="F151" s="304"/>
      <c r="G151" s="304"/>
      <c r="H151" s="304"/>
      <c r="I151" s="304"/>
      <c r="J151" s="304"/>
      <c r="K151" s="304"/>
    </row>
    <row r="152" spans="3:11" ht="18" x14ac:dyDescent="0.55000000000000004">
      <c r="C152" s="321" t="s">
        <v>191</v>
      </c>
      <c r="D152" s="304"/>
      <c r="E152" s="304"/>
      <c r="F152" s="304"/>
      <c r="G152" s="304"/>
      <c r="H152" s="304"/>
      <c r="I152" s="304"/>
      <c r="J152" s="304"/>
      <c r="K152" s="304"/>
    </row>
    <row r="154" spans="3:11" x14ac:dyDescent="0.55000000000000004">
      <c r="C154" s="15" t="s">
        <v>240</v>
      </c>
    </row>
    <row r="156" spans="3:11" x14ac:dyDescent="0.55000000000000004">
      <c r="C156" s="1" t="s">
        <v>192</v>
      </c>
    </row>
    <row r="157" spans="3:11" x14ac:dyDescent="0.55000000000000004">
      <c r="C157" s="1" t="s">
        <v>30</v>
      </c>
    </row>
    <row r="158" spans="3:11" ht="32.15" customHeight="1" x14ac:dyDescent="0.55000000000000004">
      <c r="C158" s="192" t="s">
        <v>193</v>
      </c>
      <c r="D158" s="192"/>
      <c r="E158" s="192"/>
      <c r="F158" s="192"/>
      <c r="G158" s="192"/>
      <c r="H158" s="192"/>
      <c r="I158" s="192"/>
      <c r="J158" s="192"/>
      <c r="K158" s="192"/>
    </row>
    <row r="159" spans="3:11" ht="32.15" customHeight="1" x14ac:dyDescent="0.55000000000000004">
      <c r="C159" s="192" t="s">
        <v>194</v>
      </c>
      <c r="D159" s="192"/>
      <c r="E159" s="192"/>
      <c r="F159" s="192"/>
      <c r="G159" s="192"/>
      <c r="H159" s="192"/>
      <c r="I159" s="192"/>
      <c r="J159" s="192"/>
      <c r="K159" s="192"/>
    </row>
    <row r="160" spans="3:11" ht="18" x14ac:dyDescent="0.55000000000000004">
      <c r="C160" s="321" t="s">
        <v>157</v>
      </c>
      <c r="D160" s="304"/>
      <c r="E160" s="304"/>
      <c r="F160" s="304"/>
      <c r="G160" s="304"/>
      <c r="H160" s="304"/>
      <c r="I160" s="304"/>
      <c r="J160" s="304"/>
      <c r="K160" s="304"/>
    </row>
    <row r="161" spans="2:11" ht="18" x14ac:dyDescent="0.55000000000000004">
      <c r="C161" s="321" t="s">
        <v>158</v>
      </c>
      <c r="D161" s="304"/>
      <c r="E161" s="304"/>
      <c r="F161" s="304"/>
      <c r="G161" s="304"/>
      <c r="H161" s="304"/>
      <c r="I161" s="304"/>
      <c r="J161" s="304"/>
      <c r="K161" s="304"/>
    </row>
    <row r="163" spans="2:11" x14ac:dyDescent="0.55000000000000004">
      <c r="C163" s="1" t="s">
        <v>195</v>
      </c>
    </row>
    <row r="164" spans="2:11" x14ac:dyDescent="0.55000000000000004">
      <c r="C164" s="1" t="s">
        <v>30</v>
      </c>
    </row>
    <row r="165" spans="2:11" ht="44.15" customHeight="1" x14ac:dyDescent="0.55000000000000004">
      <c r="C165" s="192" t="s">
        <v>241</v>
      </c>
      <c r="D165" s="192"/>
      <c r="E165" s="192"/>
      <c r="F165" s="192"/>
      <c r="G165" s="192"/>
      <c r="H165" s="192"/>
      <c r="I165" s="192"/>
      <c r="J165" s="192"/>
      <c r="K165" s="192"/>
    </row>
    <row r="167" spans="2:11" x14ac:dyDescent="0.55000000000000004">
      <c r="C167" s="1" t="s">
        <v>196</v>
      </c>
    </row>
    <row r="168" spans="2:11" ht="18" customHeight="1" x14ac:dyDescent="0.55000000000000004">
      <c r="B168" s="11" t="s">
        <v>197</v>
      </c>
      <c r="C168" s="313" t="s">
        <v>198</v>
      </c>
      <c r="D168" s="313"/>
      <c r="E168" s="313" t="s">
        <v>242</v>
      </c>
      <c r="F168" s="313"/>
      <c r="G168" s="313"/>
      <c r="H168" s="313" t="s">
        <v>243</v>
      </c>
      <c r="I168" s="313"/>
      <c r="J168" s="313"/>
      <c r="K168" s="11" t="s">
        <v>199</v>
      </c>
    </row>
    <row r="169" spans="2:11" ht="18" customHeight="1" x14ac:dyDescent="0.55000000000000004">
      <c r="B169" s="11" t="s">
        <v>200</v>
      </c>
      <c r="C169" s="348" t="s">
        <v>201</v>
      </c>
      <c r="D169" s="348"/>
      <c r="E169" s="349" t="s">
        <v>244</v>
      </c>
      <c r="F169" s="350"/>
      <c r="G169" s="351"/>
      <c r="H169" s="355" t="s">
        <v>202</v>
      </c>
      <c r="I169" s="355"/>
      <c r="J169" s="355"/>
      <c r="K169" s="98" t="s">
        <v>203</v>
      </c>
    </row>
    <row r="170" spans="2:11" ht="18" customHeight="1" x14ac:dyDescent="0.55000000000000004">
      <c r="B170" s="11" t="s">
        <v>200</v>
      </c>
      <c r="C170" s="348" t="s">
        <v>204</v>
      </c>
      <c r="D170" s="348"/>
      <c r="E170" s="349" t="s">
        <v>244</v>
      </c>
      <c r="F170" s="350"/>
      <c r="G170" s="351"/>
      <c r="H170" s="355" t="s">
        <v>205</v>
      </c>
      <c r="I170" s="355"/>
      <c r="J170" s="355"/>
      <c r="K170" s="98" t="s">
        <v>206</v>
      </c>
    </row>
    <row r="171" spans="2:11" x14ac:dyDescent="0.55000000000000004">
      <c r="B171" s="11">
        <v>1</v>
      </c>
      <c r="C171" s="348"/>
      <c r="D171" s="348"/>
      <c r="E171" s="349"/>
      <c r="F171" s="350"/>
      <c r="G171" s="351"/>
      <c r="H171" s="352"/>
      <c r="I171" s="353"/>
      <c r="J171" s="354"/>
      <c r="K171" s="98"/>
    </row>
    <row r="172" spans="2:11" x14ac:dyDescent="0.55000000000000004">
      <c r="B172" s="11">
        <v>2</v>
      </c>
      <c r="C172" s="348"/>
      <c r="D172" s="348"/>
      <c r="E172" s="349"/>
      <c r="F172" s="350"/>
      <c r="G172" s="351"/>
      <c r="H172" s="352"/>
      <c r="I172" s="353"/>
      <c r="J172" s="354"/>
      <c r="K172" s="98"/>
    </row>
    <row r="173" spans="2:11" x14ac:dyDescent="0.55000000000000004">
      <c r="B173" s="11">
        <v>3</v>
      </c>
      <c r="C173" s="348"/>
      <c r="D173" s="348"/>
      <c r="E173" s="349"/>
      <c r="F173" s="350"/>
      <c r="G173" s="351"/>
      <c r="H173" s="352"/>
      <c r="I173" s="353"/>
      <c r="J173" s="354"/>
      <c r="K173" s="98"/>
    </row>
    <row r="174" spans="2:11" x14ac:dyDescent="0.55000000000000004">
      <c r="C174" s="1" t="s">
        <v>207</v>
      </c>
    </row>
    <row r="175" spans="2:11" x14ac:dyDescent="0.55000000000000004">
      <c r="C175" s="1" t="s">
        <v>245</v>
      </c>
    </row>
    <row r="176" spans="2:11" x14ac:dyDescent="0.55000000000000004">
      <c r="C176" s="1" t="s">
        <v>208</v>
      </c>
    </row>
    <row r="177" spans="3:11" x14ac:dyDescent="0.55000000000000004">
      <c r="C177" s="83" t="s">
        <v>209</v>
      </c>
      <c r="D177" s="84"/>
      <c r="E177" s="84"/>
      <c r="F177" s="84"/>
      <c r="G177" s="84"/>
      <c r="H177" s="84"/>
      <c r="I177" s="84"/>
      <c r="J177" s="84"/>
      <c r="K177" s="85"/>
    </row>
    <row r="178" spans="3:11" x14ac:dyDescent="0.55000000000000004">
      <c r="C178" s="86" t="s">
        <v>210</v>
      </c>
      <c r="K178" s="87"/>
    </row>
    <row r="179" spans="3:11" x14ac:dyDescent="0.55000000000000004">
      <c r="C179" s="86" t="s">
        <v>211</v>
      </c>
      <c r="K179" s="87"/>
    </row>
    <row r="180" spans="3:11" x14ac:dyDescent="0.55000000000000004">
      <c r="C180" s="6" t="s">
        <v>212</v>
      </c>
      <c r="D180" s="7"/>
      <c r="E180" s="7"/>
      <c r="F180" s="7"/>
      <c r="G180" s="7"/>
      <c r="H180" s="7"/>
      <c r="I180" s="7"/>
      <c r="J180" s="7"/>
      <c r="K180" s="81"/>
    </row>
    <row r="182" spans="3:11" ht="64.400000000000006" customHeight="1" x14ac:dyDescent="0.55000000000000004">
      <c r="C182" s="192" t="s">
        <v>213</v>
      </c>
      <c r="D182" s="192"/>
      <c r="E182" s="192"/>
      <c r="F182" s="192"/>
      <c r="G182" s="192"/>
      <c r="H182" s="192"/>
      <c r="I182" s="192"/>
      <c r="J182" s="192"/>
      <c r="K182" s="192"/>
    </row>
    <row r="185" spans="3:11" x14ac:dyDescent="0.55000000000000004">
      <c r="C185" s="1" t="s">
        <v>246</v>
      </c>
    </row>
    <row r="186" spans="3:11" x14ac:dyDescent="0.55000000000000004">
      <c r="C186" s="328" t="s">
        <v>214</v>
      </c>
      <c r="D186" s="328"/>
      <c r="E186" s="8"/>
      <c r="F186" s="9"/>
      <c r="G186" s="9"/>
      <c r="H186" s="9"/>
      <c r="I186" s="9"/>
      <c r="J186" s="9"/>
      <c r="K186" s="10"/>
    </row>
    <row r="187" spans="3:11" x14ac:dyDescent="0.55000000000000004">
      <c r="C187" s="328" t="s">
        <v>215</v>
      </c>
      <c r="D187" s="328"/>
      <c r="E187" s="8"/>
      <c r="F187" s="9"/>
      <c r="G187" s="9"/>
      <c r="H187" s="9"/>
      <c r="I187" s="9"/>
      <c r="J187" s="9"/>
      <c r="K187" s="10"/>
    </row>
    <row r="188" spans="3:11" x14ac:dyDescent="0.55000000000000004">
      <c r="C188" s="328" t="s">
        <v>216</v>
      </c>
      <c r="D188" s="328"/>
      <c r="E188" s="8"/>
      <c r="F188" s="9"/>
      <c r="G188" s="9"/>
      <c r="H188" s="9"/>
      <c r="I188" s="9"/>
      <c r="J188" s="9"/>
      <c r="K188" s="10"/>
    </row>
    <row r="189" spans="3:11" x14ac:dyDescent="0.55000000000000004">
      <c r="C189" s="328" t="s">
        <v>217</v>
      </c>
      <c r="D189" s="328"/>
      <c r="E189" s="8"/>
      <c r="F189" s="9"/>
      <c r="G189" s="9"/>
      <c r="H189" s="9"/>
      <c r="I189" s="9"/>
      <c r="J189" s="9"/>
      <c r="K189" s="10"/>
    </row>
    <row r="190" spans="3:11" x14ac:dyDescent="0.55000000000000004">
      <c r="C190" s="328" t="s">
        <v>218</v>
      </c>
      <c r="D190" s="328"/>
      <c r="E190" s="8"/>
      <c r="F190" s="9"/>
      <c r="G190" s="9"/>
      <c r="H190" s="9"/>
      <c r="I190" s="9"/>
      <c r="J190" s="9"/>
      <c r="K190" s="10"/>
    </row>
    <row r="192" spans="3:11" ht="15.75" customHeight="1" x14ac:dyDescent="0.55000000000000004"/>
    <row r="194" spans="2:11" x14ac:dyDescent="0.55000000000000004">
      <c r="B194" s="193" t="s">
        <v>247</v>
      </c>
      <c r="C194" s="193"/>
      <c r="D194" s="193"/>
      <c r="E194" s="193"/>
      <c r="F194" s="193"/>
      <c r="G194" s="193"/>
      <c r="H194" s="193"/>
      <c r="I194" s="193"/>
      <c r="J194" s="193"/>
      <c r="K194" s="193"/>
    </row>
    <row r="196" spans="2:11" x14ac:dyDescent="0.55000000000000004">
      <c r="B196" s="15" t="s">
        <v>248</v>
      </c>
      <c r="C196" s="78" t="s">
        <v>251</v>
      </c>
    </row>
    <row r="198" spans="2:11" ht="64.400000000000006" customHeight="1" x14ac:dyDescent="0.55000000000000004">
      <c r="B198" s="97" t="s">
        <v>252</v>
      </c>
      <c r="C198" s="356" t="s">
        <v>271</v>
      </c>
      <c r="D198" s="356"/>
      <c r="E198" s="356"/>
      <c r="F198" s="356"/>
      <c r="G198" s="356"/>
      <c r="H198" s="356"/>
      <c r="I198" s="356"/>
      <c r="J198" s="356"/>
      <c r="K198" s="356"/>
    </row>
    <row r="199" spans="2:11" ht="35.25" customHeight="1" x14ac:dyDescent="0.55000000000000004">
      <c r="B199" s="97" t="s">
        <v>253</v>
      </c>
      <c r="C199" s="356" t="s">
        <v>255</v>
      </c>
      <c r="D199" s="356"/>
      <c r="E199" s="356"/>
      <c r="F199" s="356"/>
      <c r="G199" s="356"/>
      <c r="H199" s="356"/>
      <c r="I199" s="356"/>
      <c r="J199" s="356"/>
      <c r="K199" s="356"/>
    </row>
    <row r="200" spans="2:11" ht="99.75" customHeight="1" x14ac:dyDescent="0.55000000000000004">
      <c r="B200" s="97" t="s">
        <v>254</v>
      </c>
      <c r="C200" s="356" t="s">
        <v>256</v>
      </c>
      <c r="D200" s="356"/>
      <c r="E200" s="356"/>
      <c r="F200" s="356"/>
      <c r="G200" s="356"/>
      <c r="H200" s="356"/>
      <c r="I200" s="356"/>
      <c r="J200" s="356"/>
      <c r="K200" s="356"/>
    </row>
    <row r="202" spans="2:11" x14ac:dyDescent="0.55000000000000004">
      <c r="B202" s="1" t="s">
        <v>272</v>
      </c>
    </row>
    <row r="203" spans="2:11" x14ac:dyDescent="0.55000000000000004">
      <c r="C203" s="1" t="s">
        <v>273</v>
      </c>
    </row>
    <row r="204" spans="2:11" x14ac:dyDescent="0.55000000000000004">
      <c r="C204" s="1" t="s">
        <v>274</v>
      </c>
    </row>
    <row r="205" spans="2:11" x14ac:dyDescent="0.55000000000000004">
      <c r="C205" s="1" t="s">
        <v>275</v>
      </c>
    </row>
    <row r="207" spans="2:11" x14ac:dyDescent="0.55000000000000004">
      <c r="B207" s="1" t="s">
        <v>276</v>
      </c>
    </row>
    <row r="208" spans="2:11" ht="31.5" customHeight="1" x14ac:dyDescent="0.55000000000000004">
      <c r="C208" s="321" t="s">
        <v>277</v>
      </c>
      <c r="D208" s="304"/>
      <c r="E208" s="304"/>
      <c r="F208" s="304"/>
      <c r="G208" s="304"/>
      <c r="H208" s="304"/>
      <c r="I208" s="304"/>
      <c r="J208" s="304"/>
      <c r="K208" s="304"/>
    </row>
    <row r="209" spans="2:11" x14ac:dyDescent="0.55000000000000004">
      <c r="C209" s="1" t="s">
        <v>278</v>
      </c>
    </row>
    <row r="210" spans="2:11" ht="32.25" customHeight="1" x14ac:dyDescent="0.55000000000000004">
      <c r="C210" s="321" t="s">
        <v>280</v>
      </c>
      <c r="D210" s="304"/>
      <c r="E210" s="304"/>
      <c r="F210" s="304"/>
      <c r="G210" s="304"/>
      <c r="H210" s="304"/>
      <c r="I210" s="304"/>
      <c r="J210" s="304"/>
      <c r="K210" s="304"/>
    </row>
    <row r="211" spans="2:11" x14ac:dyDescent="0.55000000000000004">
      <c r="C211" s="26" t="s">
        <v>279</v>
      </c>
      <c r="E211" s="26"/>
      <c r="F211" s="26"/>
      <c r="G211" s="26"/>
      <c r="H211" s="26"/>
      <c r="I211" s="26"/>
      <c r="J211" s="26"/>
      <c r="K211" s="26"/>
    </row>
    <row r="212" spans="2:11" x14ac:dyDescent="0.55000000000000004">
      <c r="B212" s="15" t="s">
        <v>249</v>
      </c>
      <c r="C212" s="15" t="s">
        <v>250</v>
      </c>
    </row>
    <row r="214" spans="2:11" ht="32.15" customHeight="1" x14ac:dyDescent="0.55000000000000004">
      <c r="C214" s="192" t="s">
        <v>257</v>
      </c>
      <c r="D214" s="192"/>
      <c r="E214" s="192"/>
      <c r="F214" s="192"/>
      <c r="G214" s="192"/>
      <c r="H214" s="192"/>
      <c r="I214" s="192"/>
      <c r="J214" s="192"/>
      <c r="K214" s="192"/>
    </row>
  </sheetData>
  <mergeCells count="109">
    <mergeCell ref="C189:D189"/>
    <mergeCell ref="C188:D188"/>
    <mergeCell ref="C187:D187"/>
    <mergeCell ref="C186:D186"/>
    <mergeCell ref="C190:D190"/>
    <mergeCell ref="C214:K214"/>
    <mergeCell ref="B194:K194"/>
    <mergeCell ref="C198:K198"/>
    <mergeCell ref="C200:K200"/>
    <mergeCell ref="C199:K199"/>
    <mergeCell ref="C208:K208"/>
    <mergeCell ref="C210:K210"/>
    <mergeCell ref="H168:J168"/>
    <mergeCell ref="C158:K158"/>
    <mergeCell ref="C159:K159"/>
    <mergeCell ref="C165:K165"/>
    <mergeCell ref="C182:K182"/>
    <mergeCell ref="C168:D168"/>
    <mergeCell ref="E168:G168"/>
    <mergeCell ref="C169:D169"/>
    <mergeCell ref="C170:D170"/>
    <mergeCell ref="C171:D171"/>
    <mergeCell ref="C172:D172"/>
    <mergeCell ref="C173:D173"/>
    <mergeCell ref="E171:G171"/>
    <mergeCell ref="E169:G169"/>
    <mergeCell ref="E170:G170"/>
    <mergeCell ref="E172:G172"/>
    <mergeCell ref="E173:G173"/>
    <mergeCell ref="H171:J171"/>
    <mergeCell ref="H172:J172"/>
    <mergeCell ref="H173:J173"/>
    <mergeCell ref="H169:J169"/>
    <mergeCell ref="H170:J170"/>
    <mergeCell ref="C161:K161"/>
    <mergeCell ref="C16:D16"/>
    <mergeCell ref="C17:D18"/>
    <mergeCell ref="C19:C22"/>
    <mergeCell ref="E15:K15"/>
    <mergeCell ref="E16:K16"/>
    <mergeCell ref="E17:K18"/>
    <mergeCell ref="D11:L11"/>
    <mergeCell ref="E19:K19"/>
    <mergeCell ref="E20:K20"/>
    <mergeCell ref="E21:K21"/>
    <mergeCell ref="E22:K22"/>
    <mergeCell ref="C2:D2"/>
    <mergeCell ref="H4:I4"/>
    <mergeCell ref="J4:K4"/>
    <mergeCell ref="E6:F6"/>
    <mergeCell ref="G6:K6"/>
    <mergeCell ref="J3:K3"/>
    <mergeCell ref="H3:I3"/>
    <mergeCell ref="C8:K9"/>
    <mergeCell ref="C15:D15"/>
    <mergeCell ref="C30:K30"/>
    <mergeCell ref="E24:F24"/>
    <mergeCell ref="H24:I24"/>
    <mergeCell ref="C55:K55"/>
    <mergeCell ref="C56:K56"/>
    <mergeCell ref="C65:K65"/>
    <mergeCell ref="C66:K66"/>
    <mergeCell ref="C71:K71"/>
    <mergeCell ref="C53:K53"/>
    <mergeCell ref="C42:K48"/>
    <mergeCell ref="C60:K60"/>
    <mergeCell ref="C61:K61"/>
    <mergeCell ref="C62:K62"/>
    <mergeCell ref="C67:K67"/>
    <mergeCell ref="C68:K68"/>
    <mergeCell ref="C69:K69"/>
    <mergeCell ref="C24:D24"/>
    <mergeCell ref="C74:K76"/>
    <mergeCell ref="C80:K82"/>
    <mergeCell ref="C88:K88"/>
    <mergeCell ref="C129:K131"/>
    <mergeCell ref="C102:K102"/>
    <mergeCell ref="C103:K103"/>
    <mergeCell ref="C104:K104"/>
    <mergeCell ref="C111:K111"/>
    <mergeCell ref="C120:K120"/>
    <mergeCell ref="C121:K121"/>
    <mergeCell ref="C122:K122"/>
    <mergeCell ref="C123:K123"/>
    <mergeCell ref="C124:K124"/>
    <mergeCell ref="C125:K127"/>
    <mergeCell ref="C85:K85"/>
    <mergeCell ref="C94:K94"/>
    <mergeCell ref="C89:K89"/>
    <mergeCell ref="C147:K147"/>
    <mergeCell ref="C148:K148"/>
    <mergeCell ref="C151:K151"/>
    <mergeCell ref="C152:K152"/>
    <mergeCell ref="C160:K160"/>
    <mergeCell ref="C90:K90"/>
    <mergeCell ref="C98:K99"/>
    <mergeCell ref="C105:K108"/>
    <mergeCell ref="C115:K117"/>
    <mergeCell ref="K143:K144"/>
    <mergeCell ref="I143:I144"/>
    <mergeCell ref="C135:G135"/>
    <mergeCell ref="C136:G136"/>
    <mergeCell ref="C137:G137"/>
    <mergeCell ref="C138:G138"/>
    <mergeCell ref="C139:G139"/>
    <mergeCell ref="C141:G141"/>
    <mergeCell ref="C142:G142"/>
    <mergeCell ref="C143:G143"/>
    <mergeCell ref="C140:G140"/>
  </mergeCells>
  <phoneticPr fontId="3"/>
  <printOptions horizontalCentered="1"/>
  <pageMargins left="0.51181102362204722" right="0.31496062992125984" top="0.74803149606299213" bottom="0.55118110236220474" header="0.31496062992125984" footer="0.31496062992125984"/>
  <pageSetup paperSize="9" fitToHeight="0" orientation="portrait" r:id="rId1"/>
  <headerFooter>
    <oddFooter>&amp;C&amp;P&amp;R&amp;12&amp;K00-023Ver.20240401-1</oddFooter>
  </headerFooter>
  <rowBreaks count="5" manualBreakCount="5">
    <brk id="49" min="1" max="10" man="1"/>
    <brk id="83" min="1" max="10" man="1"/>
    <brk id="118" min="1" max="10" man="1"/>
    <brk id="153" min="1" max="10" man="1"/>
    <brk id="192" min="1" max="10" man="1"/>
  </rowBreaks>
  <ignoredErrors>
    <ignoredError sqref="B198 B199 B20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2</xdr:col>
                    <xdr:colOff>190500</xdr:colOff>
                    <xdr:row>10</xdr:row>
                    <xdr:rowOff>31750</xdr:rowOff>
                  </from>
                  <to>
                    <xdr:col>3</xdr:col>
                    <xdr:colOff>38100</xdr:colOff>
                    <xdr:row>10</xdr:row>
                    <xdr:rowOff>279400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基本情報シート</vt:lpstr>
      <vt:lpstr>報告様式１</vt:lpstr>
      <vt:lpstr>報告様式１別紙イ</vt:lpstr>
      <vt:lpstr>報告様式１別紙ロ</vt:lpstr>
      <vt:lpstr>報告様式１別紙ハ</vt:lpstr>
      <vt:lpstr>報告様式１別添</vt:lpstr>
      <vt:lpstr>報告様式１別添!_Hlk67429157</vt:lpstr>
      <vt:lpstr>報告様式１別添!_Ref23262088</vt:lpstr>
      <vt:lpstr>報告様式１別添!_Ref23262171</vt:lpstr>
      <vt:lpstr>報告様式１別添!_Ref23262182</vt:lpstr>
      <vt:lpstr>報告様式１別添!_Ref23262197</vt:lpstr>
      <vt:lpstr>基本情報シート!Print_Area</vt:lpstr>
      <vt:lpstr>報告様式１!Print_Area</vt:lpstr>
      <vt:lpstr>報告様式１別紙イ!Print_Area</vt:lpstr>
      <vt:lpstr>報告様式１別紙ハ!Print_Area</vt:lpstr>
      <vt:lpstr>報告様式１別紙ロ!Print_Area</vt:lpstr>
      <vt:lpstr>報告様式１別添!Print_Area</vt:lpstr>
      <vt:lpstr>報告様式１別紙イ!Print_Titles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