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2BF63609-49E6-41B8-A757-1E900CA5EAF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作業日誌＿実績単価" sheetId="2" r:id="rId1"/>
  </sheets>
  <definedNames>
    <definedName name="_xlnm.Print_Area" localSheetId="0">作業日誌＿実績単価!$A$1:$K$51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5" i="2" l="1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A15" i="2"/>
  <c r="A16" i="2" s="1"/>
  <c r="B16" i="2" s="1"/>
  <c r="J14" i="2"/>
  <c r="J45" i="2" s="1"/>
  <c r="B14" i="2"/>
  <c r="I4" i="2"/>
  <c r="G4" i="2"/>
  <c r="B15" i="2" l="1"/>
  <c r="A17" i="2"/>
  <c r="A18" i="2" l="1"/>
  <c r="B17" i="2"/>
  <c r="B18" i="2" l="1"/>
  <c r="A19" i="2"/>
  <c r="A20" i="2" l="1"/>
  <c r="B19" i="2"/>
  <c r="A21" i="2" l="1"/>
  <c r="B20" i="2"/>
  <c r="B21" i="2" l="1"/>
  <c r="A22" i="2"/>
  <c r="A23" i="2" l="1"/>
  <c r="B22" i="2"/>
  <c r="A24" i="2" l="1"/>
  <c r="B23" i="2"/>
  <c r="B24" i="2" l="1"/>
  <c r="A25" i="2"/>
  <c r="A26" i="2" l="1"/>
  <c r="B25" i="2"/>
  <c r="B26" i="2" l="1"/>
  <c r="A27" i="2"/>
  <c r="A28" i="2" l="1"/>
  <c r="B27" i="2"/>
  <c r="A29" i="2" l="1"/>
  <c r="B28" i="2"/>
  <c r="B29" i="2" l="1"/>
  <c r="A30" i="2"/>
  <c r="A31" i="2" l="1"/>
  <c r="B30" i="2"/>
  <c r="B31" i="2" l="1"/>
  <c r="A32" i="2"/>
  <c r="B32" i="2" l="1"/>
  <c r="A33" i="2"/>
  <c r="A34" i="2" l="1"/>
  <c r="B33" i="2"/>
  <c r="B34" i="2" l="1"/>
  <c r="A35" i="2"/>
  <c r="A36" i="2" l="1"/>
  <c r="B35" i="2"/>
  <c r="A37" i="2" l="1"/>
  <c r="B36" i="2"/>
  <c r="B37" i="2" l="1"/>
  <c r="A38" i="2"/>
  <c r="A39" i="2" l="1"/>
  <c r="B38" i="2"/>
  <c r="B39" i="2" l="1"/>
  <c r="A40" i="2"/>
  <c r="B40" i="2" l="1"/>
  <c r="A41" i="2"/>
  <c r="A42" i="2" l="1"/>
  <c r="B41" i="2"/>
  <c r="B42" i="2" l="1"/>
  <c r="A43" i="2"/>
  <c r="A44" i="2" l="1"/>
  <c r="B44" i="2" s="1"/>
  <c r="B4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4" authorId="0" shapeId="0" xr:uid="{761AEB0A-50C7-4869-B693-93D2F31A6C88}">
      <text>
        <r>
          <rPr>
            <sz val="10"/>
            <color indexed="81"/>
            <rFont val="ＭＳ Ｐゴシック"/>
            <family val="3"/>
            <charset val="128"/>
          </rPr>
          <t>自動計算のため入力不要です</t>
        </r>
      </text>
    </comment>
    <comment ref="A14" authorId="0" shapeId="0" xr:uid="{D3DA2186-C4E2-4CFE-8A0B-5711176B1A8D}">
      <text>
        <r>
          <rPr>
            <sz val="10"/>
            <color indexed="81"/>
            <rFont val="ＭＳ Ｐゴシック"/>
            <family val="3"/>
            <charset val="128"/>
          </rPr>
          <t>開始日付を○/○と
入力してください
（このコメントは印刷されません。）</t>
        </r>
      </text>
    </comment>
  </commentList>
</comments>
</file>

<file path=xl/sharedStrings.xml><?xml version="1.0" encoding="utf-8"?>
<sst xmlns="http://schemas.openxmlformats.org/spreadsheetml/2006/main" count="28" uniqueCount="28">
  <si>
    <t>作業日</t>
    <rPh sb="0" eb="3">
      <t>サギョウビ</t>
    </rPh>
    <phoneticPr fontId="1"/>
  </si>
  <si>
    <t>曜日</t>
    <rPh sb="0" eb="2">
      <t>ヨウビ</t>
    </rPh>
    <phoneticPr fontId="1"/>
  </si>
  <si>
    <t>作業内容</t>
    <rPh sb="0" eb="2">
      <t>サギョウ</t>
    </rPh>
    <rPh sb="2" eb="4">
      <t>ナイヨウ</t>
    </rPh>
    <phoneticPr fontId="1"/>
  </si>
  <si>
    <t>終了時刻</t>
    <rPh sb="0" eb="2">
      <t>シュウリョウ</t>
    </rPh>
    <rPh sb="2" eb="4">
      <t>ジコク</t>
    </rPh>
    <phoneticPr fontId="1"/>
  </si>
  <si>
    <t>開始時刻</t>
    <rPh sb="0" eb="2">
      <t>カイシ</t>
    </rPh>
    <rPh sb="2" eb="4">
      <t>ジコク</t>
    </rPh>
    <phoneticPr fontId="1"/>
  </si>
  <si>
    <t>合計</t>
    <rPh sb="0" eb="2">
      <t>ゴウケイ</t>
    </rPh>
    <phoneticPr fontId="1"/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</si>
  <si>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</si>
  <si>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</si>
  <si>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t>作業者所属部署名</t>
    <rPh sb="0" eb="2">
      <t>サギョウ</t>
    </rPh>
    <rPh sb="2" eb="3">
      <t>シャ</t>
    </rPh>
    <rPh sb="3" eb="5">
      <t>ショゾク</t>
    </rPh>
    <rPh sb="5" eb="8">
      <t>ブショメイ</t>
    </rPh>
    <phoneticPr fontId="1"/>
  </si>
  <si>
    <t>作業者氏名</t>
    <rPh sb="0" eb="3">
      <t>サギョウシャ</t>
    </rPh>
    <rPh sb="3" eb="5">
      <t>シメイ</t>
    </rPh>
    <phoneticPr fontId="1"/>
  </si>
  <si>
    <t>（注１）従事内容は具体的に記入してください。従事内容が未記入のものは認められません。</t>
    <rPh sb="1" eb="2">
      <t>チュウ</t>
    </rPh>
    <rPh sb="4" eb="6">
      <t>ジュウジ</t>
    </rPh>
    <rPh sb="6" eb="8">
      <t>ナイヨウ</t>
    </rPh>
    <rPh sb="9" eb="12">
      <t>グタイテキ</t>
    </rPh>
    <rPh sb="13" eb="15">
      <t>キニュウ</t>
    </rPh>
    <rPh sb="22" eb="24">
      <t>ジュウジ</t>
    </rPh>
    <rPh sb="24" eb="26">
      <t>ナイヨウ</t>
    </rPh>
    <rPh sb="27" eb="30">
      <t>ミキニュウ</t>
    </rPh>
    <rPh sb="34" eb="35">
      <t>ミト</t>
    </rPh>
    <phoneticPr fontId="1"/>
  </si>
  <si>
    <t>　　　　また、連日同業務であっても「〃」や「同上」のよう記入は認められません。　　 　</t>
    <phoneticPr fontId="1"/>
  </si>
  <si>
    <t>研究開発担当者所属部署名</t>
    <rPh sb="0" eb="2">
      <t>ケンキュウ</t>
    </rPh>
    <rPh sb="2" eb="4">
      <t>カイハツ</t>
    </rPh>
    <rPh sb="4" eb="7">
      <t>タントウシャ</t>
    </rPh>
    <rPh sb="7" eb="9">
      <t>ショゾク</t>
    </rPh>
    <rPh sb="9" eb="12">
      <t>ブショメイ</t>
    </rPh>
    <phoneticPr fontId="1"/>
  </si>
  <si>
    <t>研究開発担当者名</t>
    <rPh sb="0" eb="2">
      <t>ケンキュウ</t>
    </rPh>
    <rPh sb="2" eb="4">
      <t>カイハツ</t>
    </rPh>
    <rPh sb="4" eb="7">
      <t>タントウシャ</t>
    </rPh>
    <rPh sb="7" eb="8">
      <t>メイ</t>
    </rPh>
    <phoneticPr fontId="1"/>
  </si>
  <si>
    <t>作　業　日　誌（実　績　単　価）</t>
    <rPh sb="0" eb="1">
      <t>サク</t>
    </rPh>
    <rPh sb="2" eb="3">
      <t>ギョウ</t>
    </rPh>
    <rPh sb="4" eb="5">
      <t>ヒ</t>
    </rPh>
    <rPh sb="6" eb="7">
      <t>シ</t>
    </rPh>
    <rPh sb="8" eb="9">
      <t>ジツ</t>
    </rPh>
    <rPh sb="10" eb="11">
      <t>ツムギ</t>
    </rPh>
    <rPh sb="12" eb="13">
      <t>タン</t>
    </rPh>
    <rPh sb="14" eb="15">
      <t>アタイ</t>
    </rPh>
    <phoneticPr fontId="1"/>
  </si>
  <si>
    <t>課題管理番号</t>
    <rPh sb="0" eb="2">
      <t>カダイ</t>
    </rPh>
    <rPh sb="2" eb="4">
      <t>カンリ</t>
    </rPh>
    <rPh sb="4" eb="6">
      <t>バンゴウ</t>
    </rPh>
    <phoneticPr fontId="1"/>
  </si>
  <si>
    <t>全従事
時間数
(他業務含む)</t>
    <rPh sb="0" eb="1">
      <t>ゼン</t>
    </rPh>
    <rPh sb="1" eb="3">
      <t>ジュウジ</t>
    </rPh>
    <rPh sb="4" eb="6">
      <t>ジカン</t>
    </rPh>
    <rPh sb="6" eb="7">
      <t>スウ</t>
    </rPh>
    <rPh sb="9" eb="12">
      <t>タギョウム</t>
    </rPh>
    <rPh sb="12" eb="13">
      <t>フク</t>
    </rPh>
    <phoneticPr fontId="1"/>
  </si>
  <si>
    <t>（注３）出張・外勤等で旅費計上がある場合は、当該日に出張先・目的を明記してください。</t>
    <rPh sb="1" eb="2">
      <t>チュウ</t>
    </rPh>
    <rPh sb="4" eb="6">
      <t>シュッチョウ</t>
    </rPh>
    <rPh sb="7" eb="9">
      <t>ガイキン</t>
    </rPh>
    <rPh sb="9" eb="10">
      <t>トウ</t>
    </rPh>
    <rPh sb="11" eb="13">
      <t>リョヒ</t>
    </rPh>
    <rPh sb="13" eb="15">
      <t>ケイジョウ</t>
    </rPh>
    <rPh sb="18" eb="20">
      <t>バアイ</t>
    </rPh>
    <rPh sb="22" eb="24">
      <t>トウガイ</t>
    </rPh>
    <rPh sb="24" eb="25">
      <t>ヒ</t>
    </rPh>
    <rPh sb="26" eb="28">
      <t>シュッチョウ</t>
    </rPh>
    <rPh sb="28" eb="29">
      <t>サキ</t>
    </rPh>
    <rPh sb="30" eb="32">
      <t>モクテキ</t>
    </rPh>
    <rPh sb="33" eb="35">
      <t>メイキ</t>
    </rPh>
    <phoneticPr fontId="1"/>
  </si>
  <si>
    <t>（注４）確認者は原則として研究開発担当者とし、従事内容、従事時間を把握の上、適切に管理してください。</t>
    <rPh sb="1" eb="2">
      <t>チュウ</t>
    </rPh>
    <rPh sb="4" eb="6">
      <t>カクニン</t>
    </rPh>
    <rPh sb="6" eb="7">
      <t>シャ</t>
    </rPh>
    <rPh sb="8" eb="10">
      <t>ゲンソク</t>
    </rPh>
    <rPh sb="13" eb="15">
      <t>ケンキュウ</t>
    </rPh>
    <rPh sb="15" eb="17">
      <t>カイハツ</t>
    </rPh>
    <rPh sb="17" eb="20">
      <t>タントウシャ</t>
    </rPh>
    <rPh sb="23" eb="25">
      <t>ジュウジ</t>
    </rPh>
    <rPh sb="25" eb="27">
      <t>ナイヨウ</t>
    </rPh>
    <rPh sb="28" eb="30">
      <t>ジュウジ</t>
    </rPh>
    <rPh sb="30" eb="32">
      <t>ジカン</t>
    </rPh>
    <rPh sb="33" eb="35">
      <t>ハアク</t>
    </rPh>
    <rPh sb="36" eb="37">
      <t>ウエ</t>
    </rPh>
    <rPh sb="38" eb="40">
      <t>テキセツ</t>
    </rPh>
    <rPh sb="41" eb="43">
      <t>カンリ</t>
    </rPh>
    <phoneticPr fontId="1"/>
  </si>
  <si>
    <t>事業名
プログラム名</t>
    <rPh sb="0" eb="2">
      <t>ジギョウ</t>
    </rPh>
    <rPh sb="2" eb="3">
      <t>メイ</t>
    </rPh>
    <phoneticPr fontId="1"/>
  </si>
  <si>
    <t>※作業日に開始日付を入力してください（対象年月と曜日は自動入力）</t>
    <rPh sb="1" eb="4">
      <t>サギョウビ</t>
    </rPh>
    <rPh sb="5" eb="7">
      <t>カイシ</t>
    </rPh>
    <rPh sb="7" eb="9">
      <t>ヒヅケ</t>
    </rPh>
    <rPh sb="10" eb="12">
      <t>ニュウリョク</t>
    </rPh>
    <rPh sb="19" eb="21">
      <t>タイショウ</t>
    </rPh>
    <rPh sb="21" eb="23">
      <t>ネンゲツ</t>
    </rPh>
    <phoneticPr fontId="1"/>
  </si>
  <si>
    <t>左記の内
除外時間数
休憩等含む
（b）</t>
    <rPh sb="0" eb="2">
      <t>サキ</t>
    </rPh>
    <rPh sb="3" eb="4">
      <t>ウチ</t>
    </rPh>
    <rPh sb="5" eb="7">
      <t>ジョガイ</t>
    </rPh>
    <rPh sb="7" eb="10">
      <t>ジカンスウ</t>
    </rPh>
    <rPh sb="11" eb="13">
      <t>キュウケイ</t>
    </rPh>
    <rPh sb="13" eb="14">
      <t>トウ</t>
    </rPh>
    <rPh sb="14" eb="15">
      <t>フク</t>
    </rPh>
    <phoneticPr fontId="1"/>
  </si>
  <si>
    <t>（注２）「全従事時間（他業務含む）」には、所定時間外も含めた実労働時間を記入することとし、時間休暇や休</t>
    <rPh sb="1" eb="2">
      <t>チュウ</t>
    </rPh>
    <rPh sb="5" eb="6">
      <t>ゼン</t>
    </rPh>
    <rPh sb="6" eb="8">
      <t>ジュウジ</t>
    </rPh>
    <rPh sb="8" eb="10">
      <t>ジカン</t>
    </rPh>
    <rPh sb="11" eb="14">
      <t>タギョウム</t>
    </rPh>
    <rPh sb="14" eb="15">
      <t>フク</t>
    </rPh>
    <rPh sb="21" eb="23">
      <t>ショテイ</t>
    </rPh>
    <rPh sb="23" eb="25">
      <t>ジカン</t>
    </rPh>
    <rPh sb="25" eb="26">
      <t>ガイ</t>
    </rPh>
    <rPh sb="27" eb="28">
      <t>フク</t>
    </rPh>
    <rPh sb="30" eb="31">
      <t>ジツ</t>
    </rPh>
    <rPh sb="31" eb="33">
      <t>ロウドウ</t>
    </rPh>
    <rPh sb="33" eb="35">
      <t>ジカン</t>
    </rPh>
    <rPh sb="36" eb="38">
      <t>キニュウ</t>
    </rPh>
    <rPh sb="45" eb="47">
      <t>ジカン</t>
    </rPh>
    <rPh sb="47" eb="49">
      <t>キュウカ</t>
    </rPh>
    <rPh sb="50" eb="51">
      <t>キュウ</t>
    </rPh>
    <phoneticPr fontId="1"/>
  </si>
  <si>
    <t>研究開発課題名</t>
    <rPh sb="0" eb="2">
      <t>ケンキュウ</t>
    </rPh>
    <rPh sb="2" eb="4">
      <t>カイハツ</t>
    </rPh>
    <rPh sb="4" eb="6">
      <t>カダイ</t>
    </rPh>
    <rPh sb="6" eb="7">
      <t>メイ</t>
    </rPh>
    <phoneticPr fontId="1"/>
  </si>
  <si>
    <t>研究機関名</t>
    <rPh sb="0" eb="2">
      <t>ケンキュウ</t>
    </rPh>
    <rPh sb="2" eb="5">
      <t>キカンメイ</t>
    </rPh>
    <phoneticPr fontId="1"/>
  </si>
  <si>
    <t xml:space="preserve"> 研究開発課題の従事時間帯【24時間制】（a）</t>
    <rPh sb="1" eb="3">
      <t>ケンキュウ</t>
    </rPh>
    <rPh sb="3" eb="5">
      <t>カイハツ</t>
    </rPh>
    <rPh sb="5" eb="7">
      <t>カダイ</t>
    </rPh>
    <rPh sb="8" eb="10">
      <t>ジュウジ</t>
    </rPh>
    <rPh sb="10" eb="12">
      <t>ジカン</t>
    </rPh>
    <rPh sb="14" eb="16">
      <t>ジカン</t>
    </rPh>
    <rPh sb="16" eb="17">
      <t>セイ</t>
    </rPh>
    <phoneticPr fontId="1"/>
  </si>
  <si>
    <r>
      <rPr>
        <strike/>
        <sz val="10"/>
        <color rgb="FFFF0000"/>
        <rFont val="ＭＳ 明朝"/>
        <family val="1"/>
        <charset val="128"/>
      </rPr>
      <t xml:space="preserve">
</t>
    </r>
    <r>
      <rPr>
        <sz val="10"/>
        <color theme="1"/>
        <rFont val="ＭＳ 明朝"/>
        <family val="1"/>
        <charset val="128"/>
      </rPr>
      <t xml:space="preserve">
従事時間数
(a)-(b)</t>
    </r>
    <rPh sb="2" eb="4">
      <t>ジュウジ</t>
    </rPh>
    <rPh sb="4" eb="6">
      <t>ジカン</t>
    </rPh>
    <rPh sb="6" eb="7">
      <t>スウ</t>
    </rPh>
    <phoneticPr fontId="1"/>
  </si>
  <si>
    <t>　　　　憩時間は除外してください。当該研究開発課題に専従の場合は当欄の記入不要です。</t>
    <rPh sb="19" eb="21">
      <t>ケンキュウ</t>
    </rPh>
    <rPh sb="21" eb="23">
      <t>カイハツ</t>
    </rPh>
    <rPh sb="23" eb="25">
      <t>カダイ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</si>
</sst>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d"/>
    <numFmt numFmtId="178" formatCode="[h]:mm"/>
    <numFmt numFmtId="179" formatCode="&quot;令&quot;&quot;和&quot;General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000AC8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indexed="8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trike/>
      <sz val="10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176" fontId="6" fillId="2" borderId="18" xfId="0" applyNumberFormat="1" applyFont="1" applyFill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177" fontId="3" fillId="0" borderId="9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20" fontId="5" fillId="3" borderId="23" xfId="0" applyNumberFormat="1" applyFont="1" applyFill="1" applyBorder="1" applyAlignment="1">
      <alignment horizontal="center" vertical="center" shrinkToFit="1"/>
    </xf>
    <xf numFmtId="20" fontId="5" fillId="3" borderId="3" xfId="0" applyNumberFormat="1" applyFont="1" applyFill="1" applyBorder="1" applyAlignment="1">
      <alignment horizontal="center" vertical="center" shrinkToFit="1"/>
    </xf>
    <xf numFmtId="20" fontId="5" fillId="3" borderId="24" xfId="0" applyNumberFormat="1" applyFont="1" applyFill="1" applyBorder="1" applyAlignment="1">
      <alignment horizontal="center" vertical="center" shrinkToFit="1"/>
    </xf>
    <xf numFmtId="20" fontId="5" fillId="3" borderId="5" xfId="0" applyNumberFormat="1" applyFont="1" applyFill="1" applyBorder="1" applyAlignment="1">
      <alignment horizontal="center" vertical="center" shrinkToFit="1"/>
    </xf>
    <xf numFmtId="20" fontId="5" fillId="3" borderId="25" xfId="0" applyNumberFormat="1" applyFont="1" applyFill="1" applyBorder="1" applyAlignment="1">
      <alignment horizontal="center" vertical="center" shrinkToFit="1"/>
    </xf>
    <xf numFmtId="20" fontId="5" fillId="3" borderId="26" xfId="0" applyNumberFormat="1" applyFont="1" applyFill="1" applyBorder="1" applyAlignment="1">
      <alignment horizontal="center" vertical="center" shrinkToFit="1"/>
    </xf>
    <xf numFmtId="178" fontId="4" fillId="2" borderId="3" xfId="0" applyNumberFormat="1" applyFont="1" applyFill="1" applyBorder="1" applyAlignment="1">
      <alignment horizontal="center" vertical="center" shrinkToFit="1"/>
    </xf>
    <xf numFmtId="20" fontId="5" fillId="3" borderId="29" xfId="0" applyNumberFormat="1" applyFont="1" applyFill="1" applyBorder="1" applyAlignment="1">
      <alignment horizontal="center" vertical="center" shrinkToFit="1"/>
    </xf>
    <xf numFmtId="178" fontId="4" fillId="2" borderId="5" xfId="0" applyNumberFormat="1" applyFont="1" applyFill="1" applyBorder="1" applyAlignment="1">
      <alignment horizontal="center" vertical="center" shrinkToFit="1"/>
    </xf>
    <xf numFmtId="20" fontId="5" fillId="3" borderId="30" xfId="0" applyNumberFormat="1" applyFont="1" applyFill="1" applyBorder="1" applyAlignment="1">
      <alignment horizontal="center" vertical="center" shrinkToFit="1"/>
    </xf>
    <xf numFmtId="178" fontId="4" fillId="2" borderId="26" xfId="0" applyNumberFormat="1" applyFont="1" applyFill="1" applyBorder="1" applyAlignment="1">
      <alignment horizontal="center" vertical="center" shrinkToFit="1"/>
    </xf>
    <xf numFmtId="20" fontId="5" fillId="3" borderId="31" xfId="0" applyNumberFormat="1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right" vertical="center" shrinkToFit="1"/>
    </xf>
    <xf numFmtId="0" fontId="2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79" fontId="3" fillId="0" borderId="0" xfId="0" applyNumberFormat="1" applyFont="1" applyAlignment="1">
      <alignment horizontal="right" vertical="center"/>
    </xf>
    <xf numFmtId="0" fontId="7" fillId="0" borderId="14" xfId="0" applyFont="1" applyBorder="1">
      <alignment vertical="center"/>
    </xf>
    <xf numFmtId="177" fontId="3" fillId="3" borderId="5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3" borderId="8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8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</cellXfs>
  <cellStyles count="1">
    <cellStyle name="標準" xfId="0" builtinId="0"/>
  </cellStyles>
  <dxfs count="5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99"/>
      <color rgb="FFFFCCCC"/>
      <color rgb="FFFFCC99"/>
      <color rgb="FFFFFFCC"/>
      <color rgb="FFFFCCFF"/>
      <color rgb="FF000AC8"/>
      <color rgb="FFFFFF64"/>
      <color rgb="FFFFFF50"/>
      <color rgb="FFFFFF4F"/>
      <color rgb="FFFFFF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967740</xdr:colOff>
      <xdr:row>3</xdr:row>
      <xdr:rowOff>0</xdr:rowOff>
    </xdr:from>
    <xdr:to>
      <xdr:col>9</xdr:col>
      <xdr:colOff>609600</xdr:colOff>
      <xdr:row>4</xdr:row>
      <xdr:rowOff>38100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B1219BDA-5F79-43C0-9B7F-68068E20018C}"/>
            </a:ext>
          </a:extLst>
        </xdr:cNvPr>
        <xdr:cNvSpPr/>
      </xdr:nvSpPr>
      <xdr:spPr>
        <a:xfrm>
          <a:off x="4655820" y="579120"/>
          <a:ext cx="2545080" cy="20574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oneCellAnchor>
    <xdr:from>
      <xdr:col>11</xdr:col>
      <xdr:colOff>119267</xdr:colOff>
      <xdr:row>3</xdr:row>
      <xdr:rowOff>125895</xdr:rowOff>
    </xdr:from>
    <xdr:ext cx="2378767" cy="117281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DBAFCFC-8BCF-4FC0-815A-DB34B4BEF879}"/>
            </a:ext>
          </a:extLst>
        </xdr:cNvPr>
        <xdr:cNvSpPr txBox="1"/>
      </xdr:nvSpPr>
      <xdr:spPr>
        <a:xfrm>
          <a:off x="7871789" y="702365"/>
          <a:ext cx="2378767" cy="1172818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Ａ１４セルに開始日付を入力するだけです。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開始日付の入力で様々な締め日に対応できます。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4619C-76DD-4604-832D-BACC66336C8D}">
  <sheetPr>
    <pageSetUpPr fitToPage="1"/>
  </sheetPr>
  <dimension ref="A1:K52"/>
  <sheetViews>
    <sheetView showGridLines="0" tabSelected="1" zoomScaleNormal="100" zoomScaleSheetLayoutView="115" workbookViewId="0">
      <selection sqref="A1:D1"/>
    </sheetView>
  </sheetViews>
  <sheetFormatPr defaultColWidth="9" defaultRowHeight="13.2" x14ac:dyDescent="0.2"/>
  <cols>
    <col min="1" max="1" width="5.88671875" style="1" customWidth="1"/>
    <col min="2" max="2" width="6.21875" style="24" customWidth="1"/>
    <col min="3" max="3" width="8.33203125" style="1" customWidth="1"/>
    <col min="4" max="4" width="26.6640625" style="1" customWidth="1"/>
    <col min="5" max="5" width="5.77734375" style="1" customWidth="1"/>
    <col min="6" max="6" width="16.88671875" style="1" customWidth="1"/>
    <col min="7" max="8" width="8.6640625" style="1" customWidth="1"/>
    <col min="9" max="9" width="8.109375" style="1" customWidth="1"/>
    <col min="10" max="10" width="9.6640625" style="1" customWidth="1"/>
    <col min="11" max="11" width="8.109375" style="1" customWidth="1"/>
    <col min="12" max="16384" width="9" style="1"/>
  </cols>
  <sheetData>
    <row r="1" spans="1:11" x14ac:dyDescent="0.2">
      <c r="A1" s="31"/>
      <c r="B1" s="31"/>
      <c r="C1" s="31"/>
      <c r="D1" s="32"/>
    </row>
    <row r="2" spans="1:11" x14ac:dyDescent="0.2">
      <c r="A2" s="25"/>
      <c r="H2" s="20" t="s">
        <v>15</v>
      </c>
      <c r="I2" s="38"/>
      <c r="J2" s="38"/>
      <c r="K2" s="38"/>
    </row>
    <row r="3" spans="1:11" ht="19.5" customHeight="1" x14ac:dyDescent="0.2">
      <c r="A3" s="39" t="s">
        <v>14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">
      <c r="F4" s="2"/>
      <c r="G4" s="26" t="str">
        <f>TEXT(A14,"ggg 　e")</f>
        <v>令和  7</v>
      </c>
      <c r="H4" s="24" t="s">
        <v>6</v>
      </c>
      <c r="I4" s="24" t="str">
        <f>TEXT(A14,"m")</f>
        <v>4</v>
      </c>
      <c r="J4" s="25" t="s">
        <v>7</v>
      </c>
    </row>
    <row r="5" spans="1:11" ht="13.05" x14ac:dyDescent="0.2">
      <c r="F5" s="40"/>
      <c r="G5" s="40"/>
      <c r="H5" s="40"/>
      <c r="I5" s="40"/>
      <c r="J5" s="40"/>
    </row>
    <row r="6" spans="1:11" ht="18" customHeight="1" x14ac:dyDescent="0.2">
      <c r="A6" s="34" t="s">
        <v>24</v>
      </c>
      <c r="B6" s="34"/>
      <c r="C6" s="34"/>
      <c r="D6" s="35"/>
      <c r="E6" s="35"/>
      <c r="F6" s="35"/>
      <c r="G6" s="35"/>
      <c r="H6" s="35"/>
      <c r="I6" s="35"/>
      <c r="J6" s="35"/>
      <c r="K6" s="36"/>
    </row>
    <row r="7" spans="1:11" ht="27.9" customHeight="1" x14ac:dyDescent="0.2">
      <c r="A7" s="33" t="s">
        <v>19</v>
      </c>
      <c r="B7" s="34"/>
      <c r="C7" s="34"/>
      <c r="D7" s="35"/>
      <c r="E7" s="35"/>
      <c r="F7" s="35"/>
      <c r="G7" s="35"/>
      <c r="H7" s="35"/>
      <c r="I7" s="35"/>
      <c r="J7" s="35"/>
      <c r="K7" s="36"/>
    </row>
    <row r="8" spans="1:11" ht="18" customHeight="1" x14ac:dyDescent="0.2">
      <c r="A8" s="66" t="s">
        <v>23</v>
      </c>
      <c r="B8" s="66"/>
      <c r="C8" s="66"/>
      <c r="D8" s="37"/>
      <c r="E8" s="35"/>
      <c r="F8" s="35"/>
      <c r="G8" s="35"/>
      <c r="H8" s="35"/>
      <c r="I8" s="35"/>
      <c r="J8" s="35"/>
      <c r="K8" s="36"/>
    </row>
    <row r="9" spans="1:11" ht="18" customHeight="1" x14ac:dyDescent="0.2">
      <c r="A9" s="67" t="s">
        <v>12</v>
      </c>
      <c r="B9" s="67"/>
      <c r="C9" s="67"/>
      <c r="D9" s="37"/>
      <c r="E9" s="36"/>
      <c r="F9" s="30" t="s">
        <v>8</v>
      </c>
      <c r="G9" s="37"/>
      <c r="H9" s="35"/>
      <c r="I9" s="35"/>
      <c r="J9" s="35"/>
      <c r="K9" s="36"/>
    </row>
    <row r="10" spans="1:11" ht="18" customHeight="1" x14ac:dyDescent="0.2">
      <c r="A10" s="34" t="s">
        <v>13</v>
      </c>
      <c r="B10" s="34"/>
      <c r="C10" s="34"/>
      <c r="D10" s="43"/>
      <c r="E10" s="44"/>
      <c r="F10" s="23" t="s">
        <v>9</v>
      </c>
      <c r="G10" s="43"/>
      <c r="H10" s="45"/>
      <c r="I10" s="45"/>
      <c r="J10" s="45"/>
      <c r="K10" s="44"/>
    </row>
    <row r="11" spans="1:11" ht="14.25" customHeight="1" thickBot="1" x14ac:dyDescent="0.25">
      <c r="A11" s="68" t="s">
        <v>20</v>
      </c>
      <c r="B11" s="69"/>
      <c r="C11" s="68"/>
      <c r="D11" s="27"/>
      <c r="E11" s="27"/>
    </row>
    <row r="12" spans="1:11" ht="51" customHeight="1" thickTop="1" x14ac:dyDescent="0.2">
      <c r="A12" s="46" t="s">
        <v>0</v>
      </c>
      <c r="B12" s="46" t="s">
        <v>1</v>
      </c>
      <c r="C12" s="46" t="s">
        <v>2</v>
      </c>
      <c r="D12" s="46"/>
      <c r="E12" s="46"/>
      <c r="F12" s="47"/>
      <c r="G12" s="70" t="s">
        <v>25</v>
      </c>
      <c r="H12" s="71"/>
      <c r="I12" s="48" t="s">
        <v>21</v>
      </c>
      <c r="J12" s="50" t="s">
        <v>26</v>
      </c>
      <c r="K12" s="52" t="s">
        <v>16</v>
      </c>
    </row>
    <row r="13" spans="1:11" ht="22.5" customHeight="1" x14ac:dyDescent="0.2">
      <c r="A13" s="46"/>
      <c r="B13" s="46"/>
      <c r="C13" s="46"/>
      <c r="D13" s="46"/>
      <c r="E13" s="46"/>
      <c r="F13" s="47"/>
      <c r="G13" s="21" t="s">
        <v>4</v>
      </c>
      <c r="H13" s="22" t="s">
        <v>3</v>
      </c>
      <c r="I13" s="49"/>
      <c r="J13" s="51"/>
      <c r="K13" s="53"/>
    </row>
    <row r="14" spans="1:11" ht="17.100000000000001" customHeight="1" x14ac:dyDescent="0.2">
      <c r="A14" s="28">
        <v>45748</v>
      </c>
      <c r="B14" s="29" t="str">
        <f>IF(A14="","",TEXT(A14,"aaa"))</f>
        <v>火</v>
      </c>
      <c r="C14" s="54"/>
      <c r="D14" s="55"/>
      <c r="E14" s="55"/>
      <c r="F14" s="55"/>
      <c r="G14" s="8"/>
      <c r="H14" s="9"/>
      <c r="I14" s="9"/>
      <c r="J14" s="14" t="str">
        <f>IF((H14-G14)-I14=0,"",(H14-G14)-I14)</f>
        <v/>
      </c>
      <c r="K14" s="15"/>
    </row>
    <row r="15" spans="1:11" ht="17.100000000000001" customHeight="1" x14ac:dyDescent="0.2">
      <c r="A15" s="4">
        <f>A14+1</f>
        <v>45749</v>
      </c>
      <c r="B15" s="5" t="str">
        <f t="shared" ref="B15:B44" si="0">IF(A15="","",TEXT(A15,"aaa"))</f>
        <v>水</v>
      </c>
      <c r="C15" s="41"/>
      <c r="D15" s="42"/>
      <c r="E15" s="42"/>
      <c r="F15" s="42"/>
      <c r="G15" s="10"/>
      <c r="H15" s="11"/>
      <c r="I15" s="11"/>
      <c r="J15" s="16" t="str">
        <f t="shared" ref="J15:J44" si="1">IF((H15-G15)-I15=0,"",(H15-G15)-I15)</f>
        <v/>
      </c>
      <c r="K15" s="17"/>
    </row>
    <row r="16" spans="1:11" ht="17.100000000000001" customHeight="1" x14ac:dyDescent="0.2">
      <c r="A16" s="4">
        <f t="shared" ref="A16:A40" si="2">A15+1</f>
        <v>45750</v>
      </c>
      <c r="B16" s="5" t="str">
        <f t="shared" si="0"/>
        <v>木</v>
      </c>
      <c r="C16" s="41"/>
      <c r="D16" s="42"/>
      <c r="E16" s="42"/>
      <c r="F16" s="42"/>
      <c r="G16" s="10"/>
      <c r="H16" s="11"/>
      <c r="I16" s="11"/>
      <c r="J16" s="16" t="str">
        <f t="shared" si="1"/>
        <v/>
      </c>
      <c r="K16" s="17"/>
    </row>
    <row r="17" spans="1:11" ht="17.100000000000001" customHeight="1" x14ac:dyDescent="0.2">
      <c r="A17" s="4">
        <f t="shared" si="2"/>
        <v>45751</v>
      </c>
      <c r="B17" s="5" t="str">
        <f t="shared" si="0"/>
        <v>金</v>
      </c>
      <c r="C17" s="41"/>
      <c r="D17" s="42"/>
      <c r="E17" s="42"/>
      <c r="F17" s="42"/>
      <c r="G17" s="10"/>
      <c r="H17" s="11"/>
      <c r="I17" s="11"/>
      <c r="J17" s="16" t="str">
        <f t="shared" si="1"/>
        <v/>
      </c>
      <c r="K17" s="17"/>
    </row>
    <row r="18" spans="1:11" ht="17.100000000000001" customHeight="1" x14ac:dyDescent="0.2">
      <c r="A18" s="4">
        <f t="shared" si="2"/>
        <v>45752</v>
      </c>
      <c r="B18" s="5" t="str">
        <f t="shared" si="0"/>
        <v>土</v>
      </c>
      <c r="C18" s="41"/>
      <c r="D18" s="42"/>
      <c r="E18" s="42"/>
      <c r="F18" s="42"/>
      <c r="G18" s="10"/>
      <c r="H18" s="11"/>
      <c r="I18" s="11"/>
      <c r="J18" s="16" t="str">
        <f t="shared" si="1"/>
        <v/>
      </c>
      <c r="K18" s="17"/>
    </row>
    <row r="19" spans="1:11" ht="17.100000000000001" customHeight="1" x14ac:dyDescent="0.2">
      <c r="A19" s="4">
        <f t="shared" si="2"/>
        <v>45753</v>
      </c>
      <c r="B19" s="5" t="str">
        <f t="shared" si="0"/>
        <v>日</v>
      </c>
      <c r="C19" s="41"/>
      <c r="D19" s="42"/>
      <c r="E19" s="42"/>
      <c r="F19" s="42"/>
      <c r="G19" s="10"/>
      <c r="H19" s="11"/>
      <c r="I19" s="11"/>
      <c r="J19" s="16" t="str">
        <f t="shared" si="1"/>
        <v/>
      </c>
      <c r="K19" s="17"/>
    </row>
    <row r="20" spans="1:11" ht="17.100000000000001" customHeight="1" x14ac:dyDescent="0.2">
      <c r="A20" s="4">
        <f t="shared" si="2"/>
        <v>45754</v>
      </c>
      <c r="B20" s="5" t="str">
        <f t="shared" si="0"/>
        <v>月</v>
      </c>
      <c r="C20" s="41"/>
      <c r="D20" s="42"/>
      <c r="E20" s="42"/>
      <c r="F20" s="42"/>
      <c r="G20" s="10"/>
      <c r="H20" s="11"/>
      <c r="I20" s="11"/>
      <c r="J20" s="16" t="str">
        <f t="shared" si="1"/>
        <v/>
      </c>
      <c r="K20" s="17"/>
    </row>
    <row r="21" spans="1:11" ht="17.100000000000001" customHeight="1" x14ac:dyDescent="0.2">
      <c r="A21" s="4">
        <f t="shared" si="2"/>
        <v>45755</v>
      </c>
      <c r="B21" s="5" t="str">
        <f t="shared" si="0"/>
        <v>火</v>
      </c>
      <c r="C21" s="41"/>
      <c r="D21" s="42"/>
      <c r="E21" s="42"/>
      <c r="F21" s="42"/>
      <c r="G21" s="10"/>
      <c r="H21" s="11"/>
      <c r="I21" s="11"/>
      <c r="J21" s="16" t="str">
        <f t="shared" si="1"/>
        <v/>
      </c>
      <c r="K21" s="17"/>
    </row>
    <row r="22" spans="1:11" ht="17.100000000000001" customHeight="1" x14ac:dyDescent="0.2">
      <c r="A22" s="4">
        <f t="shared" si="2"/>
        <v>45756</v>
      </c>
      <c r="B22" s="5" t="str">
        <f t="shared" si="0"/>
        <v>水</v>
      </c>
      <c r="C22" s="41"/>
      <c r="D22" s="42"/>
      <c r="E22" s="42"/>
      <c r="F22" s="42"/>
      <c r="G22" s="10"/>
      <c r="H22" s="11"/>
      <c r="I22" s="11"/>
      <c r="J22" s="16" t="str">
        <f t="shared" si="1"/>
        <v/>
      </c>
      <c r="K22" s="17"/>
    </row>
    <row r="23" spans="1:11" ht="17.100000000000001" customHeight="1" x14ac:dyDescent="0.2">
      <c r="A23" s="4">
        <f t="shared" si="2"/>
        <v>45757</v>
      </c>
      <c r="B23" s="5" t="str">
        <f t="shared" si="0"/>
        <v>木</v>
      </c>
      <c r="C23" s="41"/>
      <c r="D23" s="42"/>
      <c r="E23" s="42"/>
      <c r="F23" s="42"/>
      <c r="G23" s="10"/>
      <c r="H23" s="11"/>
      <c r="I23" s="11"/>
      <c r="J23" s="16" t="str">
        <f t="shared" si="1"/>
        <v/>
      </c>
      <c r="K23" s="17"/>
    </row>
    <row r="24" spans="1:11" ht="17.100000000000001" customHeight="1" x14ac:dyDescent="0.2">
      <c r="A24" s="4">
        <f t="shared" si="2"/>
        <v>45758</v>
      </c>
      <c r="B24" s="5" t="str">
        <f t="shared" si="0"/>
        <v>金</v>
      </c>
      <c r="C24" s="41"/>
      <c r="D24" s="42"/>
      <c r="E24" s="42"/>
      <c r="F24" s="42"/>
      <c r="G24" s="10"/>
      <c r="H24" s="11"/>
      <c r="I24" s="11"/>
      <c r="J24" s="16" t="str">
        <f t="shared" si="1"/>
        <v/>
      </c>
      <c r="K24" s="17"/>
    </row>
    <row r="25" spans="1:11" ht="17.100000000000001" customHeight="1" x14ac:dyDescent="0.2">
      <c r="A25" s="4">
        <f t="shared" si="2"/>
        <v>45759</v>
      </c>
      <c r="B25" s="5" t="str">
        <f t="shared" si="0"/>
        <v>土</v>
      </c>
      <c r="C25" s="41"/>
      <c r="D25" s="42"/>
      <c r="E25" s="42"/>
      <c r="F25" s="42"/>
      <c r="G25" s="10"/>
      <c r="H25" s="11"/>
      <c r="I25" s="11"/>
      <c r="J25" s="16" t="str">
        <f t="shared" si="1"/>
        <v/>
      </c>
      <c r="K25" s="17"/>
    </row>
    <row r="26" spans="1:11" ht="17.100000000000001" customHeight="1" x14ac:dyDescent="0.2">
      <c r="A26" s="4">
        <f t="shared" si="2"/>
        <v>45760</v>
      </c>
      <c r="B26" s="5" t="str">
        <f t="shared" si="0"/>
        <v>日</v>
      </c>
      <c r="C26" s="41"/>
      <c r="D26" s="42"/>
      <c r="E26" s="42"/>
      <c r="F26" s="42"/>
      <c r="G26" s="10"/>
      <c r="H26" s="11"/>
      <c r="I26" s="11"/>
      <c r="J26" s="16" t="str">
        <f t="shared" si="1"/>
        <v/>
      </c>
      <c r="K26" s="17"/>
    </row>
    <row r="27" spans="1:11" ht="17.100000000000001" customHeight="1" x14ac:dyDescent="0.2">
      <c r="A27" s="4">
        <f t="shared" si="2"/>
        <v>45761</v>
      </c>
      <c r="B27" s="5" t="str">
        <f t="shared" si="0"/>
        <v>月</v>
      </c>
      <c r="C27" s="41"/>
      <c r="D27" s="42"/>
      <c r="E27" s="42"/>
      <c r="F27" s="42"/>
      <c r="G27" s="10"/>
      <c r="H27" s="11"/>
      <c r="I27" s="11"/>
      <c r="J27" s="16" t="str">
        <f t="shared" si="1"/>
        <v/>
      </c>
      <c r="K27" s="17"/>
    </row>
    <row r="28" spans="1:11" ht="17.100000000000001" customHeight="1" x14ac:dyDescent="0.2">
      <c r="A28" s="4">
        <f t="shared" si="2"/>
        <v>45762</v>
      </c>
      <c r="B28" s="5" t="str">
        <f t="shared" si="0"/>
        <v>火</v>
      </c>
      <c r="C28" s="41"/>
      <c r="D28" s="42"/>
      <c r="E28" s="42"/>
      <c r="F28" s="42"/>
      <c r="G28" s="10"/>
      <c r="H28" s="11"/>
      <c r="I28" s="11"/>
      <c r="J28" s="16" t="str">
        <f t="shared" si="1"/>
        <v/>
      </c>
      <c r="K28" s="17"/>
    </row>
    <row r="29" spans="1:11" ht="17.100000000000001" customHeight="1" x14ac:dyDescent="0.2">
      <c r="A29" s="4">
        <f t="shared" si="2"/>
        <v>45763</v>
      </c>
      <c r="B29" s="5" t="str">
        <f t="shared" si="0"/>
        <v>水</v>
      </c>
      <c r="C29" s="41"/>
      <c r="D29" s="42"/>
      <c r="E29" s="42"/>
      <c r="F29" s="42"/>
      <c r="G29" s="10"/>
      <c r="H29" s="11"/>
      <c r="I29" s="11"/>
      <c r="J29" s="16" t="str">
        <f t="shared" si="1"/>
        <v/>
      </c>
      <c r="K29" s="17"/>
    </row>
    <row r="30" spans="1:11" ht="17.100000000000001" customHeight="1" x14ac:dyDescent="0.2">
      <c r="A30" s="4">
        <f t="shared" si="2"/>
        <v>45764</v>
      </c>
      <c r="B30" s="5" t="str">
        <f t="shared" si="0"/>
        <v>木</v>
      </c>
      <c r="C30" s="41"/>
      <c r="D30" s="42"/>
      <c r="E30" s="42"/>
      <c r="F30" s="42"/>
      <c r="G30" s="10"/>
      <c r="H30" s="11"/>
      <c r="I30" s="11"/>
      <c r="J30" s="16" t="str">
        <f t="shared" si="1"/>
        <v/>
      </c>
      <c r="K30" s="17"/>
    </row>
    <row r="31" spans="1:11" ht="17.100000000000001" customHeight="1" x14ac:dyDescent="0.2">
      <c r="A31" s="4">
        <f t="shared" si="2"/>
        <v>45765</v>
      </c>
      <c r="B31" s="5" t="str">
        <f t="shared" si="0"/>
        <v>金</v>
      </c>
      <c r="C31" s="41"/>
      <c r="D31" s="42"/>
      <c r="E31" s="42"/>
      <c r="F31" s="42"/>
      <c r="G31" s="10"/>
      <c r="H31" s="11"/>
      <c r="I31" s="11"/>
      <c r="J31" s="16" t="str">
        <f t="shared" si="1"/>
        <v/>
      </c>
      <c r="K31" s="17"/>
    </row>
    <row r="32" spans="1:11" ht="17.100000000000001" customHeight="1" x14ac:dyDescent="0.2">
      <c r="A32" s="4">
        <f t="shared" si="2"/>
        <v>45766</v>
      </c>
      <c r="B32" s="5" t="str">
        <f t="shared" si="0"/>
        <v>土</v>
      </c>
      <c r="C32" s="41"/>
      <c r="D32" s="42"/>
      <c r="E32" s="42"/>
      <c r="F32" s="42"/>
      <c r="G32" s="10"/>
      <c r="H32" s="11"/>
      <c r="I32" s="11"/>
      <c r="J32" s="16" t="str">
        <f t="shared" si="1"/>
        <v/>
      </c>
      <c r="K32" s="17"/>
    </row>
    <row r="33" spans="1:11" ht="17.100000000000001" customHeight="1" x14ac:dyDescent="0.2">
      <c r="A33" s="4">
        <f t="shared" si="2"/>
        <v>45767</v>
      </c>
      <c r="B33" s="5" t="str">
        <f t="shared" si="0"/>
        <v>日</v>
      </c>
      <c r="C33" s="41"/>
      <c r="D33" s="42"/>
      <c r="E33" s="42"/>
      <c r="F33" s="42"/>
      <c r="G33" s="10"/>
      <c r="H33" s="11"/>
      <c r="I33" s="11"/>
      <c r="J33" s="16" t="str">
        <f t="shared" si="1"/>
        <v/>
      </c>
      <c r="K33" s="17"/>
    </row>
    <row r="34" spans="1:11" ht="17.100000000000001" customHeight="1" x14ac:dyDescent="0.2">
      <c r="A34" s="4">
        <f t="shared" si="2"/>
        <v>45768</v>
      </c>
      <c r="B34" s="5" t="str">
        <f t="shared" si="0"/>
        <v>月</v>
      </c>
      <c r="C34" s="41"/>
      <c r="D34" s="42"/>
      <c r="E34" s="42"/>
      <c r="F34" s="42"/>
      <c r="G34" s="10"/>
      <c r="H34" s="11"/>
      <c r="I34" s="11"/>
      <c r="J34" s="16" t="str">
        <f t="shared" si="1"/>
        <v/>
      </c>
      <c r="K34" s="17"/>
    </row>
    <row r="35" spans="1:11" ht="17.100000000000001" customHeight="1" x14ac:dyDescent="0.2">
      <c r="A35" s="4">
        <f t="shared" si="2"/>
        <v>45769</v>
      </c>
      <c r="B35" s="5" t="str">
        <f t="shared" si="0"/>
        <v>火</v>
      </c>
      <c r="C35" s="41"/>
      <c r="D35" s="42"/>
      <c r="E35" s="42"/>
      <c r="F35" s="42"/>
      <c r="G35" s="10"/>
      <c r="H35" s="11"/>
      <c r="I35" s="11"/>
      <c r="J35" s="16" t="str">
        <f t="shared" si="1"/>
        <v/>
      </c>
      <c r="K35" s="17"/>
    </row>
    <row r="36" spans="1:11" ht="17.100000000000001" customHeight="1" x14ac:dyDescent="0.2">
      <c r="A36" s="4">
        <f t="shared" si="2"/>
        <v>45770</v>
      </c>
      <c r="B36" s="5" t="str">
        <f t="shared" si="0"/>
        <v>水</v>
      </c>
      <c r="C36" s="41"/>
      <c r="D36" s="42"/>
      <c r="E36" s="42"/>
      <c r="F36" s="42"/>
      <c r="G36" s="10"/>
      <c r="H36" s="11"/>
      <c r="I36" s="11"/>
      <c r="J36" s="16" t="str">
        <f t="shared" si="1"/>
        <v/>
      </c>
      <c r="K36" s="17"/>
    </row>
    <row r="37" spans="1:11" ht="17.100000000000001" customHeight="1" x14ac:dyDescent="0.2">
      <c r="A37" s="4">
        <f t="shared" si="2"/>
        <v>45771</v>
      </c>
      <c r="B37" s="5" t="str">
        <f t="shared" si="0"/>
        <v>木</v>
      </c>
      <c r="C37" s="41"/>
      <c r="D37" s="42"/>
      <c r="E37" s="42"/>
      <c r="F37" s="42"/>
      <c r="G37" s="10"/>
      <c r="H37" s="11"/>
      <c r="I37" s="11"/>
      <c r="J37" s="16" t="str">
        <f t="shared" si="1"/>
        <v/>
      </c>
      <c r="K37" s="17"/>
    </row>
    <row r="38" spans="1:11" ht="17.100000000000001" customHeight="1" x14ac:dyDescent="0.2">
      <c r="A38" s="4">
        <f t="shared" si="2"/>
        <v>45772</v>
      </c>
      <c r="B38" s="5" t="str">
        <f t="shared" si="0"/>
        <v>金</v>
      </c>
      <c r="C38" s="41"/>
      <c r="D38" s="42"/>
      <c r="E38" s="42"/>
      <c r="F38" s="42"/>
      <c r="G38" s="10"/>
      <c r="H38" s="11"/>
      <c r="I38" s="11"/>
      <c r="J38" s="16" t="str">
        <f>IF((H38-G38)-I38=0,"",(H38-G38)-I38)</f>
        <v/>
      </c>
      <c r="K38" s="17"/>
    </row>
    <row r="39" spans="1:11" ht="17.100000000000001" customHeight="1" x14ac:dyDescent="0.2">
      <c r="A39" s="4">
        <f t="shared" si="2"/>
        <v>45773</v>
      </c>
      <c r="B39" s="5" t="str">
        <f t="shared" si="0"/>
        <v>土</v>
      </c>
      <c r="C39" s="41"/>
      <c r="D39" s="42"/>
      <c r="E39" s="42"/>
      <c r="F39" s="42"/>
      <c r="G39" s="10"/>
      <c r="H39" s="11"/>
      <c r="I39" s="11"/>
      <c r="J39" s="16" t="str">
        <f>IF((H39-G39)-I39=0,"",(H39-G39)-I39)</f>
        <v/>
      </c>
      <c r="K39" s="17"/>
    </row>
    <row r="40" spans="1:11" ht="17.100000000000001" customHeight="1" x14ac:dyDescent="0.2">
      <c r="A40" s="4">
        <f t="shared" si="2"/>
        <v>45774</v>
      </c>
      <c r="B40" s="5" t="str">
        <f t="shared" si="0"/>
        <v>日</v>
      </c>
      <c r="C40" s="41"/>
      <c r="D40" s="42"/>
      <c r="E40" s="42"/>
      <c r="F40" s="42"/>
      <c r="G40" s="10"/>
      <c r="H40" s="11"/>
      <c r="I40" s="11"/>
      <c r="J40" s="16" t="str">
        <f>IF((H40-G40)-I40=0,"",(H40-G40)-I40)</f>
        <v/>
      </c>
      <c r="K40" s="17"/>
    </row>
    <row r="41" spans="1:11" ht="17.100000000000001" customHeight="1" x14ac:dyDescent="0.2">
      <c r="A41" s="4">
        <f>IF(A40="","",IF((A40+1)=EDATE($A$14,1),"",A40+1))</f>
        <v>45775</v>
      </c>
      <c r="B41" s="5" t="str">
        <f t="shared" si="0"/>
        <v>月</v>
      </c>
      <c r="C41" s="41"/>
      <c r="D41" s="42"/>
      <c r="E41" s="42"/>
      <c r="F41" s="42"/>
      <c r="G41" s="10"/>
      <c r="H41" s="11"/>
      <c r="I41" s="11"/>
      <c r="J41" s="16" t="str">
        <f t="shared" si="1"/>
        <v/>
      </c>
      <c r="K41" s="17"/>
    </row>
    <row r="42" spans="1:11" ht="17.100000000000001" customHeight="1" x14ac:dyDescent="0.2">
      <c r="A42" s="4">
        <f t="shared" ref="A42:A44" si="3">IF(A41="","",IF((A41+1)=EDATE($A$14,1),"",A41+1))</f>
        <v>45776</v>
      </c>
      <c r="B42" s="5" t="str">
        <f t="shared" si="0"/>
        <v>火</v>
      </c>
      <c r="C42" s="41"/>
      <c r="D42" s="42"/>
      <c r="E42" s="42"/>
      <c r="F42" s="42"/>
      <c r="G42" s="10"/>
      <c r="H42" s="11"/>
      <c r="I42" s="11"/>
      <c r="J42" s="16" t="str">
        <f t="shared" si="1"/>
        <v/>
      </c>
      <c r="K42" s="17"/>
    </row>
    <row r="43" spans="1:11" ht="17.100000000000001" customHeight="1" x14ac:dyDescent="0.2">
      <c r="A43" s="4">
        <f t="shared" si="3"/>
        <v>45777</v>
      </c>
      <c r="B43" s="5" t="str">
        <f t="shared" si="0"/>
        <v>水</v>
      </c>
      <c r="C43" s="41"/>
      <c r="D43" s="42"/>
      <c r="E43" s="42"/>
      <c r="F43" s="42"/>
      <c r="G43" s="10"/>
      <c r="H43" s="11"/>
      <c r="I43" s="11"/>
      <c r="J43" s="16" t="str">
        <f t="shared" si="1"/>
        <v/>
      </c>
      <c r="K43" s="17"/>
    </row>
    <row r="44" spans="1:11" ht="17.100000000000001" customHeight="1" thickBot="1" x14ac:dyDescent="0.25">
      <c r="A44" s="6" t="str">
        <f t="shared" si="3"/>
        <v/>
      </c>
      <c r="B44" s="7" t="str">
        <f t="shared" si="0"/>
        <v/>
      </c>
      <c r="C44" s="57"/>
      <c r="D44" s="58"/>
      <c r="E44" s="58"/>
      <c r="F44" s="58"/>
      <c r="G44" s="12"/>
      <c r="H44" s="13"/>
      <c r="I44" s="13"/>
      <c r="J44" s="18" t="str">
        <f t="shared" si="1"/>
        <v/>
      </c>
      <c r="K44" s="19"/>
    </row>
    <row r="45" spans="1:11" ht="20.25" customHeight="1" thickTop="1" x14ac:dyDescent="0.2">
      <c r="A45" s="59" t="s">
        <v>5</v>
      </c>
      <c r="B45" s="60"/>
      <c r="C45" s="60"/>
      <c r="D45" s="60"/>
      <c r="E45" s="60"/>
      <c r="F45" s="60"/>
      <c r="G45" s="61"/>
      <c r="H45" s="61"/>
      <c r="I45" s="62"/>
      <c r="J45" s="3">
        <f>ROUNDDOWN(ROUND(SUM(J14:J44)*24*60,1)/60,2)</f>
        <v>0</v>
      </c>
      <c r="K45" s="3">
        <f>INT(SUM(K14:K44)*100/"01:00:00")/100</f>
        <v>0</v>
      </c>
    </row>
    <row r="46" spans="1:11" ht="15" customHeight="1" x14ac:dyDescent="0.2">
      <c r="A46" s="63" t="s">
        <v>10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</row>
    <row r="47" spans="1:11" ht="18" customHeight="1" x14ac:dyDescent="0.2">
      <c r="A47" s="64" t="s">
        <v>11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 x14ac:dyDescent="0.2">
      <c r="A48" s="56" t="s">
        <v>22</v>
      </c>
      <c r="B48" s="65"/>
      <c r="C48" s="65"/>
      <c r="D48" s="65"/>
      <c r="E48" s="65"/>
      <c r="F48" s="65"/>
      <c r="G48" s="65"/>
      <c r="H48" s="65"/>
      <c r="I48" s="65"/>
      <c r="J48" s="65"/>
      <c r="K48" s="65"/>
    </row>
    <row r="49" spans="1:11" s="68" customFormat="1" x14ac:dyDescent="0.2">
      <c r="A49" s="72" t="s">
        <v>27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</row>
    <row r="50" spans="1:11" ht="15" customHeight="1" x14ac:dyDescent="0.2">
      <c r="A50" s="56" t="s">
        <v>17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</row>
    <row r="51" spans="1:11" x14ac:dyDescent="0.2">
      <c r="A51" s="56" t="s">
        <v>18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</row>
    <row r="52" spans="1:11" ht="14.25" customHeight="1" x14ac:dyDescent="0.2"/>
  </sheetData>
  <mergeCells count="61">
    <mergeCell ref="A50:K50"/>
    <mergeCell ref="A51:K51"/>
    <mergeCell ref="C43:F43"/>
    <mergeCell ref="C44:F44"/>
    <mergeCell ref="A45:I45"/>
    <mergeCell ref="A46:K46"/>
    <mergeCell ref="A47:K47"/>
    <mergeCell ref="A48:K48"/>
    <mergeCell ref="A49:K49"/>
    <mergeCell ref="C42:F42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16:F16"/>
    <mergeCell ref="C17:F17"/>
    <mergeCell ref="C30:F30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A9:C9"/>
    <mergeCell ref="D9:E9"/>
    <mergeCell ref="G9:K9"/>
    <mergeCell ref="C18:F18"/>
    <mergeCell ref="A10:C10"/>
    <mergeCell ref="D10:E10"/>
    <mergeCell ref="G10:K10"/>
    <mergeCell ref="A12:A13"/>
    <mergeCell ref="B12:B13"/>
    <mergeCell ref="C12:F13"/>
    <mergeCell ref="G12:H12"/>
    <mergeCell ref="I12:I13"/>
    <mergeCell ref="J12:J13"/>
    <mergeCell ref="K12:K13"/>
    <mergeCell ref="C14:F14"/>
    <mergeCell ref="C15:F15"/>
    <mergeCell ref="A1:D1"/>
    <mergeCell ref="A7:C7"/>
    <mergeCell ref="D7:K7"/>
    <mergeCell ref="A8:C8"/>
    <mergeCell ref="D8:K8"/>
    <mergeCell ref="I2:K2"/>
    <mergeCell ref="A3:K3"/>
    <mergeCell ref="F5:J5"/>
    <mergeCell ref="A6:C6"/>
    <mergeCell ref="D6:K6"/>
  </mergeCells>
  <phoneticPr fontId="1"/>
  <conditionalFormatting sqref="B14:B44">
    <cfRule type="cellIs" dxfId="4" priority="1" operator="equal">
      <formula>"土"</formula>
    </cfRule>
    <cfRule type="cellIs" dxfId="3" priority="2" operator="equal">
      <formula>"日"</formula>
    </cfRule>
  </conditionalFormatting>
  <conditionalFormatting sqref="G14:K44">
    <cfRule type="expression" dxfId="2" priority="3" stopIfTrue="1">
      <formula>$B14=7</formula>
    </cfRule>
    <cfRule type="expression" dxfId="1" priority="4" stopIfTrue="1">
      <formula>OR($B14="祝",$B14="振",$L14="休日")</formula>
    </cfRule>
    <cfRule type="expression" dxfId="0" priority="5" stopIfTrue="1">
      <formula>$B14=1</formula>
    </cfRule>
  </conditionalFormatting>
  <dataValidations count="2">
    <dataValidation type="time" allowBlank="1" showInputMessage="1" showErrorMessage="1" errorTitle="時刻を入力してください。" error="0:00から23:59までの時刻が入力できます。" sqref="I14:I44 K14:K44" xr:uid="{4E05E46E-1573-4B0B-8346-23862B88E3DA}">
      <formula1>0</formula1>
      <formula2>0.999988425925926</formula2>
    </dataValidation>
    <dataValidation type="time" operator="greaterThan" allowBlank="1" showInputMessage="1" showErrorMessage="1" errorTitle="時刻を入力してください。" error="0:01以上の時刻を入力してください。" sqref="G14:H44" xr:uid="{32AB2D4B-B88B-4463-98F4-3FEB11748A72}">
      <formula1>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Footer>&amp;R&amp;12&amp;K00-023Ver.20250401</oddFooter>
  </headerFooter>
  <drawing r:id="rId2"/>
  <legacyDrawing r:id="rId3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E0BCF27554BFA4CA633343DEE2E1035" ma:contentTypeVersion="25" ma:contentTypeDescription="新しいドキュメントを作成します。" ma:contentTypeScope="" ma:versionID="d25c86cab3f814259d98327ce1cc3559">
  <xsd:schema xmlns:xsd="http://www.w3.org/2001/XMLSchema" xmlns:xs="http://www.w3.org/2001/XMLSchema" xmlns:p="http://schemas.microsoft.com/office/2006/metadata/properties" xmlns:ns1="efab77f4-a3c7-4288-aa9b-60c5ca53344a" xmlns:ns3="44966a13-b6be-4e9c-b333-594869edaa6e" xmlns:ns4="bc2291ba-d1ae-45bc-bc4e-2ad6273df05a" targetNamespace="http://schemas.microsoft.com/office/2006/metadata/properties" ma:root="true" ma:fieldsID="5ff3a56e796f56069536fc5088074cc4" ns1:_="" ns3:_="" ns4:_="">
    <xsd:import namespace="efab77f4-a3c7-4288-aa9b-60c5ca53344a"/>
    <xsd:import namespace="44966a13-b6be-4e9c-b333-594869edaa6e"/>
    <xsd:import namespace="bc2291ba-d1ae-45bc-bc4e-2ad6273df05a"/>
    <xsd:element name="properties">
      <xsd:complexType>
        <xsd:sequence>
          <xsd:element name="documentManagement">
            <xsd:complexType>
              <xsd:all>
                <xsd:element ref="ns1:_x5206__x985e_" minOccurs="0"/>
                <xsd:element ref="ns1:_x7ba1__x7406__x8ab2__x5ba4_" minOccurs="0"/>
                <xsd:element ref="ns1:_x76ee__x7684__x0028_30_x6587__x5b57__x4ee5__x5185__x0029_" minOccurs="0"/>
                <xsd:element ref="ns1:_x5229__x7528__x671f__x9650_" minOccurs="0"/>
                <xsd:element ref="ns3:MediaServiceMetadata" minOccurs="0"/>
                <xsd:element ref="ns3:MediaServiceFastMetadata" minOccurs="0"/>
                <xsd:element ref="ns1:MediaServiceDateTaken" minOccurs="0"/>
                <xsd:element ref="ns1:MediaLengthInSeconds" minOccurs="0"/>
                <xsd:element ref="ns1:MediaServiceGenerationTime" minOccurs="0"/>
                <xsd:element ref="ns1:MediaServiceEventHashCode" minOccurs="0"/>
                <xsd:element ref="ns1:MediaServiceAutoKeyPoints" minOccurs="0"/>
                <xsd:element ref="ns1:MediaServiceKeyPoints" minOccurs="0"/>
                <xsd:element ref="ns1:MediaServiceOCR" minOccurs="0"/>
                <xsd:element ref="ns1:MediaServiceLocation" minOccurs="0"/>
                <xsd:element ref="ns4:SharedWithUsers" minOccurs="0"/>
                <xsd:element ref="ns4:SharedWithDetails" minOccurs="0"/>
                <xsd:element ref="ns1:lcf76f155ced4ddcb4097134ff3c332f" minOccurs="0"/>
                <xsd:element ref="ns4:TaxCatchAll" minOccurs="0"/>
                <xsd:element ref="ns1:MediaServiceObjectDetectorVersions" minOccurs="0"/>
                <xsd:element ref="ns1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ab77f4-a3c7-4288-aa9b-60c5ca53344a" elementFormDefault="qualified">
    <xsd:import namespace="http://schemas.microsoft.com/office/2006/documentManagement/types"/>
    <xsd:import namespace="http://schemas.microsoft.com/office/infopath/2007/PartnerControls"/>
    <xsd:element name="_x5206__x985e_" ma:index="0" nillable="true" ma:displayName="分類" ma:format="Dropdown" ma:internalName="_x5206__x985e_">
      <xsd:simpleType>
        <xsd:restriction base="dms:Choice">
          <xsd:enumeration value="常設"/>
          <xsd:enumeration value="臨時"/>
        </xsd:restriction>
      </xsd:simpleType>
    </xsd:element>
    <xsd:element name="_x7ba1__x7406__x8ab2__x5ba4_" ma:index="2" nillable="true" ma:displayName="管理課室" ma:internalName="_x7ba1__x7406__x8ab2__x5ba4_">
      <xsd:simpleType>
        <xsd:restriction base="dms:Text">
          <xsd:maxLength value="20"/>
        </xsd:restriction>
      </xsd:simpleType>
    </xsd:element>
    <xsd:element name="_x76ee__x7684__x0028_30_x6587__x5b57__x4ee5__x5185__x0029_" ma:index="3" nillable="true" ma:displayName="目的(30文字以内)" ma:internalName="_x76ee__x7684__x0028_30_x6587__x5b57__x4ee5__x5185__x0029_">
      <xsd:simpleType>
        <xsd:restriction base="dms:Text">
          <xsd:maxLength value="30"/>
        </xsd:restriction>
      </xsd:simpleType>
    </xsd:element>
    <xsd:element name="_x5229__x7528__x671f__x9650_" ma:index="4" nillable="true" ma:displayName="利用期限" ma:format="DateOnly" ma:internalName="_x5229__x7528__x671f__x9650_">
      <xsd:simpleType>
        <xsd:restriction base="dms:DateTim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5c7e5f05-5949-426b-b97e-8572c11ee6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66a13-b6be-4e9c-b333-594869edaa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291ba-d1ae-45bc-bc4e-2ad6273df05a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13d50d1c-67ad-4e4a-ae7a-2c499b01abc1}" ma:internalName="TaxCatchAll" ma:showField="CatchAllData" ma:web="bc2291ba-d1ae-45bc-bc4e-2ad6273df0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6" ma:displayName="コンテンツ タイプ"/>
        <xsd:element ref="dc:title" minOccurs="0" maxOccurs="1" ma:index="5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2291ba-d1ae-45bc-bc4e-2ad6273df05a" xsi:nil="true"/>
    <_x7ba1__x7406__x8ab2__x5ba4_ xmlns="efab77f4-a3c7-4288-aa9b-60c5ca53344a" xsi:nil="true"/>
    <_x5229__x7528__x671f__x9650_ xmlns="efab77f4-a3c7-4288-aa9b-60c5ca53344a" xsi:nil="true"/>
    <_x5206__x985e_ xmlns="efab77f4-a3c7-4288-aa9b-60c5ca53344a" xsi:nil="true"/>
    <_x76ee__x7684__x0028_30_x6587__x5b57__x4ee5__x5185__x0029_ xmlns="efab77f4-a3c7-4288-aa9b-60c5ca53344a" xsi:nil="true"/>
    <lcf76f155ced4ddcb4097134ff3c332f xmlns="efab77f4-a3c7-4288-aa9b-60c5ca53344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74E568-B88D-47FF-8763-5571B2AA22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ab77f4-a3c7-4288-aa9b-60c5ca53344a"/>
    <ds:schemaRef ds:uri="44966a13-b6be-4e9c-b333-594869edaa6e"/>
    <ds:schemaRef ds:uri="bc2291ba-d1ae-45bc-bc4e-2ad6273df0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E9DFA1-03B5-49D2-904A-EBA0394DE4B3}">
  <ds:schemaRefs>
    <ds:schemaRef ds:uri="http://schemas.microsoft.com/office/2006/metadata/properties"/>
    <ds:schemaRef ds:uri="http://schemas.microsoft.com/office/infopath/2007/PartnerControls"/>
    <ds:schemaRef ds:uri="bc2291ba-d1ae-45bc-bc4e-2ad6273df05a"/>
    <ds:schemaRef ds:uri="efab77f4-a3c7-4288-aa9b-60c5ca53344a"/>
  </ds:schemaRefs>
</ds:datastoreItem>
</file>

<file path=customXml/itemProps3.xml><?xml version="1.0" encoding="utf-8"?>
<ds:datastoreItem xmlns:ds="http://schemas.openxmlformats.org/officeDocument/2006/customXml" ds:itemID="{65897D97-E805-463D-830F-7E34918AFF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作業日誌＿実績単価</vt:lpstr>
      <vt:lpstr>作業日誌＿実績単価!Print_Area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0x0101005E0BCF27554BFA4CA633343DEE2E1035</vt:lpwstr>
  </property>
</Properties>
</file>