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27" documentId="8_{708AE950-3579-45D7-B89F-F2CE22C2F309}" xr6:coauthVersionLast="47" xr6:coauthVersionMax="47" xr10:uidLastSave="{AA05AF72-62C2-4861-95DE-1B9CBCB569FA}"/>
  <bookViews>
    <workbookView xWindow="-120" yWindow="-16320" windowWidth="29040" windowHeight="15720" tabRatio="838" activeTab="1" xr2:uid="{00000000-000D-0000-FFFF-FFFF00000000}"/>
  </bookViews>
  <sheets>
    <sheet name="基本情報シート(添付不要)" sheetId="22" r:id="rId1"/>
    <sheet name="様式９" sheetId="23" r:id="rId2"/>
    <sheet name="①報告様式1-1収支決算書（年度末分）" sheetId="26" r:id="rId3"/>
    <sheet name="報告様式１－２" sheetId="24" r:id="rId4"/>
    <sheet name="様式9別添" sheetId="27" r:id="rId5"/>
  </sheets>
  <definedNames>
    <definedName name="_Hlk35430413" localSheetId="1">様式９!$C$57</definedName>
    <definedName name="_xlnm.Print_Area" localSheetId="2">'①報告様式1-1収支決算書（年度末分）'!$A$1:$P$83</definedName>
    <definedName name="_xlnm.Print_Area" localSheetId="0">'基本情報シート(添付不要)'!$A$1:$K$24</definedName>
    <definedName name="_xlnm.Print_Area" localSheetId="3">'報告様式１－２'!$A$1:$N$30</definedName>
    <definedName name="_xlnm.Print_Area" localSheetId="1">様式９!$B$1:$L$65</definedName>
    <definedName name="_xlnm.Print_Area" localSheetId="4">様式9別添!$B$1:$L$223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27" l="1"/>
  <c r="E24" i="27"/>
  <c r="E22" i="27"/>
  <c r="E21" i="27"/>
  <c r="E20" i="27"/>
  <c r="E19" i="27"/>
  <c r="E17" i="27"/>
  <c r="E16" i="27"/>
  <c r="E15" i="27"/>
  <c r="J4" i="27"/>
  <c r="K82" i="26"/>
  <c r="H82" i="26"/>
  <c r="J82" i="26" s="1"/>
  <c r="N80" i="26"/>
  <c r="L80" i="26"/>
  <c r="L75" i="26" s="1"/>
  <c r="G80" i="26"/>
  <c r="G81" i="26" s="1"/>
  <c r="F80" i="26"/>
  <c r="F81" i="26" s="1"/>
  <c r="F75" i="26" s="1"/>
  <c r="K79" i="26"/>
  <c r="H79" i="26"/>
  <c r="K78" i="26"/>
  <c r="H78" i="26"/>
  <c r="J78" i="26" s="1"/>
  <c r="K77" i="26"/>
  <c r="H77" i="26"/>
  <c r="J77" i="26" s="1"/>
  <c r="K76" i="26"/>
  <c r="H76" i="26"/>
  <c r="J76" i="26" s="1"/>
  <c r="N75" i="26"/>
  <c r="K70" i="26"/>
  <c r="H70" i="26"/>
  <c r="N68" i="26"/>
  <c r="N63" i="26" s="1"/>
  <c r="L68" i="26"/>
  <c r="L63" i="26" s="1"/>
  <c r="G68" i="26"/>
  <c r="G69" i="26" s="1"/>
  <c r="F68" i="26"/>
  <c r="K67" i="26"/>
  <c r="H67" i="26"/>
  <c r="K66" i="26"/>
  <c r="H66" i="26"/>
  <c r="K65" i="26"/>
  <c r="H65" i="26"/>
  <c r="K64" i="26"/>
  <c r="H64" i="26"/>
  <c r="K58" i="26"/>
  <c r="H58" i="26"/>
  <c r="N56" i="26"/>
  <c r="L56" i="26"/>
  <c r="G56" i="26"/>
  <c r="G57" i="26" s="1"/>
  <c r="F56" i="26"/>
  <c r="F57" i="26" s="1"/>
  <c r="K55" i="26"/>
  <c r="H55" i="26"/>
  <c r="K54" i="26"/>
  <c r="H54" i="26"/>
  <c r="K53" i="26"/>
  <c r="H53" i="26"/>
  <c r="K52" i="26"/>
  <c r="H52" i="26"/>
  <c r="N51" i="26"/>
  <c r="L51" i="26"/>
  <c r="K46" i="26"/>
  <c r="H46" i="26"/>
  <c r="N44" i="26"/>
  <c r="N39" i="26" s="1"/>
  <c r="L44" i="26"/>
  <c r="L39" i="26" s="1"/>
  <c r="G44" i="26"/>
  <c r="F44" i="26"/>
  <c r="F45" i="26" s="1"/>
  <c r="K43" i="26"/>
  <c r="H43" i="26"/>
  <c r="K42" i="26"/>
  <c r="H42" i="26"/>
  <c r="K41" i="26"/>
  <c r="H41" i="26"/>
  <c r="K40" i="26"/>
  <c r="H40" i="26"/>
  <c r="K34" i="26"/>
  <c r="H34" i="26"/>
  <c r="J34" i="26" s="1"/>
  <c r="N32" i="26"/>
  <c r="N27" i="26" s="1"/>
  <c r="L32" i="26"/>
  <c r="G32" i="26"/>
  <c r="G33" i="26" s="1"/>
  <c r="F32" i="26"/>
  <c r="K31" i="26"/>
  <c r="H31" i="26"/>
  <c r="J31" i="26" s="1"/>
  <c r="K30" i="26"/>
  <c r="H30" i="26"/>
  <c r="J30" i="26" s="1"/>
  <c r="K29" i="26"/>
  <c r="H29" i="26"/>
  <c r="K28" i="26"/>
  <c r="H28" i="26"/>
  <c r="J28" i="26" s="1"/>
  <c r="L22" i="26"/>
  <c r="G22" i="26"/>
  <c r="F22" i="26"/>
  <c r="L21" i="26"/>
  <c r="L19" i="26"/>
  <c r="G19" i="26"/>
  <c r="F19" i="26"/>
  <c r="L18" i="26"/>
  <c r="G18" i="26"/>
  <c r="F18" i="26"/>
  <c r="L17" i="26"/>
  <c r="G17" i="26"/>
  <c r="F17" i="26"/>
  <c r="L16" i="26"/>
  <c r="G16" i="26"/>
  <c r="F16" i="26"/>
  <c r="L5" i="24"/>
  <c r="L4" i="24"/>
  <c r="M27" i="24"/>
  <c r="M26" i="24"/>
  <c r="M25" i="24"/>
  <c r="M24" i="24"/>
  <c r="M23" i="24"/>
  <c r="M22" i="24"/>
  <c r="M18" i="24"/>
  <c r="M17" i="24"/>
  <c r="M16" i="24"/>
  <c r="M15" i="24"/>
  <c r="M14" i="24"/>
  <c r="M13" i="24"/>
  <c r="H34" i="23"/>
  <c r="E34" i="23"/>
  <c r="E33" i="23"/>
  <c r="E32" i="23"/>
  <c r="E31" i="23"/>
  <c r="E30" i="23"/>
  <c r="E28" i="23"/>
  <c r="E27" i="23"/>
  <c r="E26" i="23"/>
  <c r="I14" i="23"/>
  <c r="I13" i="23"/>
  <c r="I12" i="23"/>
  <c r="J6" i="23"/>
  <c r="K19" i="26" l="1"/>
  <c r="L20" i="26"/>
  <c r="M76" i="26"/>
  <c r="O76" i="26" s="1"/>
  <c r="M77" i="26"/>
  <c r="O77" i="26" s="1"/>
  <c r="F20" i="26"/>
  <c r="G51" i="26"/>
  <c r="L27" i="26"/>
  <c r="L15" i="26" s="1"/>
  <c r="F33" i="26"/>
  <c r="F27" i="26" s="1"/>
  <c r="G45" i="26"/>
  <c r="G39" i="26" s="1"/>
  <c r="F39" i="26"/>
  <c r="H44" i="26"/>
  <c r="H45" i="26" s="1"/>
  <c r="G75" i="26"/>
  <c r="M31" i="26"/>
  <c r="O31" i="26" s="1"/>
  <c r="I43" i="26" s="1"/>
  <c r="M82" i="26"/>
  <c r="O82" i="26" s="1"/>
  <c r="H17" i="26"/>
  <c r="M34" i="26"/>
  <c r="O34" i="26" s="1"/>
  <c r="I46" i="26" s="1"/>
  <c r="J46" i="26" s="1"/>
  <c r="M46" i="26" s="1"/>
  <c r="O46" i="26" s="1"/>
  <c r="I58" i="26" s="1"/>
  <c r="J58" i="26" s="1"/>
  <c r="M58" i="26" s="1"/>
  <c r="O58" i="26" s="1"/>
  <c r="I70" i="26" s="1"/>
  <c r="J70" i="26" s="1"/>
  <c r="M70" i="26" s="1"/>
  <c r="O70" i="26" s="1"/>
  <c r="K17" i="26"/>
  <c r="K44" i="26"/>
  <c r="K45" i="26" s="1"/>
  <c r="K39" i="26" s="1"/>
  <c r="K80" i="26"/>
  <c r="K81" i="26" s="1"/>
  <c r="K75" i="26" s="1"/>
  <c r="K22" i="26"/>
  <c r="K56" i="26"/>
  <c r="M78" i="26"/>
  <c r="O78" i="26" s="1"/>
  <c r="H80" i="26"/>
  <c r="H81" i="26" s="1"/>
  <c r="J81" i="26" s="1"/>
  <c r="H16" i="26"/>
  <c r="H68" i="26"/>
  <c r="H69" i="26" s="1"/>
  <c r="H63" i="26" s="1"/>
  <c r="H22" i="26"/>
  <c r="H32" i="26"/>
  <c r="H33" i="26" s="1"/>
  <c r="H27" i="26" s="1"/>
  <c r="K18" i="26"/>
  <c r="M30" i="26"/>
  <c r="O30" i="26" s="1"/>
  <c r="I42" i="26" s="1"/>
  <c r="J42" i="26" s="1"/>
  <c r="M42" i="26" s="1"/>
  <c r="O42" i="26" s="1"/>
  <c r="I54" i="26" s="1"/>
  <c r="J54" i="26" s="1"/>
  <c r="M54" i="26" s="1"/>
  <c r="O54" i="26" s="1"/>
  <c r="I66" i="26" s="1"/>
  <c r="J66" i="26" s="1"/>
  <c r="M66" i="26" s="1"/>
  <c r="O66" i="26" s="1"/>
  <c r="K32" i="26"/>
  <c r="K33" i="26" s="1"/>
  <c r="K16" i="26"/>
  <c r="M28" i="26"/>
  <c r="O28" i="26" s="1"/>
  <c r="I40" i="26" s="1"/>
  <c r="J40" i="26" s="1"/>
  <c r="M40" i="26" s="1"/>
  <c r="G27" i="26"/>
  <c r="H18" i="26"/>
  <c r="H56" i="26"/>
  <c r="K68" i="26"/>
  <c r="J43" i="26"/>
  <c r="M43" i="26" s="1"/>
  <c r="O43" i="26" s="1"/>
  <c r="I55" i="26" s="1"/>
  <c r="J55" i="26" s="1"/>
  <c r="M55" i="26" s="1"/>
  <c r="O55" i="26" s="1"/>
  <c r="I67" i="26" s="1"/>
  <c r="J67" i="26" s="1"/>
  <c r="M67" i="26" s="1"/>
  <c r="O67" i="26" s="1"/>
  <c r="G63" i="26"/>
  <c r="G20" i="26"/>
  <c r="F51" i="26"/>
  <c r="F69" i="26"/>
  <c r="F63" i="26" s="1"/>
  <c r="J79" i="26"/>
  <c r="M79" i="26" s="1"/>
  <c r="O79" i="26" s="1"/>
  <c r="J29" i="26"/>
  <c r="M29" i="26" s="1"/>
  <c r="O29" i="26" s="1"/>
  <c r="I41" i="26" s="1"/>
  <c r="J41" i="26" s="1"/>
  <c r="M41" i="26" s="1"/>
  <c r="O41" i="26" s="1"/>
  <c r="I53" i="26" s="1"/>
  <c r="J53" i="26" s="1"/>
  <c r="M53" i="26" s="1"/>
  <c r="O53" i="26" s="1"/>
  <c r="I65" i="26" s="1"/>
  <c r="J65" i="26" s="1"/>
  <c r="M65" i="26" s="1"/>
  <c r="O65" i="26" s="1"/>
  <c r="H19" i="26"/>
  <c r="G21" i="26" l="1"/>
  <c r="M19" i="26"/>
  <c r="F21" i="26"/>
  <c r="J32" i="26"/>
  <c r="H39" i="26"/>
  <c r="M17" i="26"/>
  <c r="M16" i="26"/>
  <c r="M22" i="26"/>
  <c r="H20" i="26"/>
  <c r="M80" i="26"/>
  <c r="O80" i="26" s="1"/>
  <c r="K57" i="26"/>
  <c r="K51" i="26" s="1"/>
  <c r="J80" i="26"/>
  <c r="K20" i="26"/>
  <c r="M18" i="26"/>
  <c r="G15" i="26"/>
  <c r="K27" i="26"/>
  <c r="F15" i="26"/>
  <c r="H75" i="26"/>
  <c r="J75" i="26" s="1"/>
  <c r="O40" i="26"/>
  <c r="I52" i="26" s="1"/>
  <c r="J52" i="26" s="1"/>
  <c r="M52" i="26" s="1"/>
  <c r="M44" i="26"/>
  <c r="J33" i="26"/>
  <c r="M33" i="26" s="1"/>
  <c r="O33" i="26" s="1"/>
  <c r="I45" i="26" s="1"/>
  <c r="J45" i="26" s="1"/>
  <c r="M45" i="26" s="1"/>
  <c r="O45" i="26" s="1"/>
  <c r="I57" i="26" s="1"/>
  <c r="M32" i="26"/>
  <c r="H57" i="26"/>
  <c r="H21" i="26" s="1"/>
  <c r="M81" i="26"/>
  <c r="O81" i="26" s="1"/>
  <c r="K69" i="26"/>
  <c r="K63" i="26" s="1"/>
  <c r="J27" i="26"/>
  <c r="K21" i="26" l="1"/>
  <c r="M21" i="26" s="1"/>
  <c r="M20" i="26"/>
  <c r="K15" i="26"/>
  <c r="J57" i="26"/>
  <c r="M57" i="26" s="1"/>
  <c r="O57" i="26" s="1"/>
  <c r="I69" i="26" s="1"/>
  <c r="J69" i="26" s="1"/>
  <c r="M69" i="26" s="1"/>
  <c r="O69" i="26" s="1"/>
  <c r="M75" i="26"/>
  <c r="O75" i="26" s="1"/>
  <c r="H51" i="26"/>
  <c r="M39" i="26"/>
  <c r="O39" i="26" s="1"/>
  <c r="I51" i="26" s="1"/>
  <c r="O44" i="26"/>
  <c r="I56" i="26" s="1"/>
  <c r="J56" i="26" s="1"/>
  <c r="M27" i="26"/>
  <c r="O27" i="26" s="1"/>
  <c r="I39" i="26" s="1"/>
  <c r="J39" i="26" s="1"/>
  <c r="O32" i="26"/>
  <c r="I44" i="26" s="1"/>
  <c r="J44" i="26" s="1"/>
  <c r="M56" i="26"/>
  <c r="O52" i="26"/>
  <c r="I64" i="26" s="1"/>
  <c r="J64" i="26" s="1"/>
  <c r="M64" i="26" s="1"/>
  <c r="M83" i="26" l="1"/>
  <c r="M47" i="26"/>
  <c r="M35" i="26"/>
  <c r="O56" i="26"/>
  <c r="I68" i="26" s="1"/>
  <c r="J68" i="26" s="1"/>
  <c r="M51" i="26"/>
  <c r="O51" i="26" s="1"/>
  <c r="I63" i="26" s="1"/>
  <c r="J63" i="26" s="1"/>
  <c r="M68" i="26"/>
  <c r="O64" i="26"/>
  <c r="J51" i="26"/>
  <c r="H15" i="26"/>
  <c r="M59" i="26" l="1"/>
  <c r="M15" i="26"/>
  <c r="M23" i="26" s="1"/>
  <c r="M63" i="26"/>
  <c r="O63" i="26" s="1"/>
  <c r="O68" i="26"/>
  <c r="M71" i="26" l="1"/>
</calcChain>
</file>

<file path=xl/sharedStrings.xml><?xml version="1.0" encoding="utf-8"?>
<sst xmlns="http://schemas.openxmlformats.org/spreadsheetml/2006/main" count="522" uniqueCount="280">
  <si>
    <t>（単位：円）</t>
    <rPh sb="1" eb="3">
      <t>タンイ</t>
    </rPh>
    <rPh sb="4" eb="5">
      <t>エン</t>
    </rPh>
    <phoneticPr fontId="7"/>
  </si>
  <si>
    <t>総額</t>
    <rPh sb="0" eb="2">
      <t>ソウガク</t>
    </rPh>
    <phoneticPr fontId="7"/>
  </si>
  <si>
    <t>物品費</t>
    <rPh sb="0" eb="2">
      <t>ブッピン</t>
    </rPh>
    <rPh sb="2" eb="3">
      <t>ヒ</t>
    </rPh>
    <phoneticPr fontId="7"/>
  </si>
  <si>
    <t>旅費</t>
    <rPh sb="0" eb="2">
      <t>リョヒ</t>
    </rPh>
    <phoneticPr fontId="7"/>
  </si>
  <si>
    <t>人件費・謝金</t>
    <rPh sb="0" eb="3">
      <t>ジンケンヒ</t>
    </rPh>
    <rPh sb="4" eb="6">
      <t>シャキン</t>
    </rPh>
    <phoneticPr fontId="7"/>
  </si>
  <si>
    <t>合計</t>
    <rPh sb="0" eb="2">
      <t>ゴウケイ</t>
    </rPh>
    <phoneticPr fontId="7"/>
  </si>
  <si>
    <t>自己充当額</t>
    <rPh sb="0" eb="2">
      <t>ジコ</t>
    </rPh>
    <rPh sb="2" eb="4">
      <t>ジュウトウ</t>
    </rPh>
    <rPh sb="4" eb="5">
      <t>ガク</t>
    </rPh>
    <phoneticPr fontId="7"/>
  </si>
  <si>
    <t>【基本情報の入力用シート】</t>
    <rPh sb="1" eb="3">
      <t>キホン</t>
    </rPh>
    <rPh sb="3" eb="5">
      <t>ジョウホウ</t>
    </rPh>
    <rPh sb="6" eb="8">
      <t>ニュウリョク</t>
    </rPh>
    <rPh sb="8" eb="9">
      <t>ヨウ</t>
    </rPh>
    <phoneticPr fontId="7"/>
  </si>
  <si>
    <t>〔提出は不要〕</t>
    <rPh sb="1" eb="3">
      <t>テイシュツ</t>
    </rPh>
    <rPh sb="4" eb="6">
      <t>フヨウ</t>
    </rPh>
    <phoneticPr fontId="7"/>
  </si>
  <si>
    <t>該当年度</t>
    <rPh sb="0" eb="2">
      <t>ガイトウ</t>
    </rPh>
    <rPh sb="2" eb="4">
      <t>ネンド</t>
    </rPh>
    <phoneticPr fontId="7"/>
  </si>
  <si>
    <t>令和</t>
    <rPh sb="0" eb="2">
      <t>レイワ</t>
    </rPh>
    <phoneticPr fontId="7"/>
  </si>
  <si>
    <t>契約者情報</t>
    <rPh sb="0" eb="2">
      <t>ケイヤク</t>
    </rPh>
    <rPh sb="2" eb="3">
      <t>シャ</t>
    </rPh>
    <rPh sb="3" eb="5">
      <t>ジョウホウ</t>
    </rPh>
    <phoneticPr fontId="7"/>
  </si>
  <si>
    <t>機関名</t>
    <rPh sb="0" eb="2">
      <t>キカン</t>
    </rPh>
    <rPh sb="2" eb="3">
      <t>メイ</t>
    </rPh>
    <phoneticPr fontId="7"/>
  </si>
  <si>
    <t>国立大学法人 日本医療研究開発大学</t>
    <rPh sb="0" eb="2">
      <t>コクリツ</t>
    </rPh>
    <rPh sb="7" eb="9">
      <t>ニホン</t>
    </rPh>
    <rPh sb="9" eb="11">
      <t>イリョウ</t>
    </rPh>
    <rPh sb="11" eb="13">
      <t>ケンキュウ</t>
    </rPh>
    <rPh sb="13" eb="15">
      <t>カイハツ</t>
    </rPh>
    <rPh sb="15" eb="17">
      <t>ダイガク</t>
    </rPh>
    <phoneticPr fontId="7"/>
  </si>
  <si>
    <t>所　属</t>
    <rPh sb="0" eb="1">
      <t>ショ</t>
    </rPh>
    <rPh sb="2" eb="3">
      <t>ゾク</t>
    </rPh>
    <phoneticPr fontId="7"/>
  </si>
  <si>
    <t>大学院</t>
    <rPh sb="0" eb="3">
      <t>ダイガクイン</t>
    </rPh>
    <phoneticPr fontId="7"/>
  </si>
  <si>
    <t>役　職</t>
    <rPh sb="0" eb="1">
      <t>ヤク</t>
    </rPh>
    <rPh sb="2" eb="3">
      <t>ショク</t>
    </rPh>
    <phoneticPr fontId="7"/>
  </si>
  <si>
    <t>医学研究院長</t>
    <rPh sb="0" eb="2">
      <t>イガク</t>
    </rPh>
    <rPh sb="2" eb="4">
      <t>ケンキュウ</t>
    </rPh>
    <rPh sb="4" eb="6">
      <t>インチョウ</t>
    </rPh>
    <phoneticPr fontId="7"/>
  </si>
  <si>
    <t>氏　名</t>
    <rPh sb="0" eb="1">
      <t>シ</t>
    </rPh>
    <rPh sb="2" eb="3">
      <t>ナ</t>
    </rPh>
    <phoneticPr fontId="7"/>
  </si>
  <si>
    <t>日本　太郎</t>
    <rPh sb="0" eb="2">
      <t>ニホン</t>
    </rPh>
    <rPh sb="3" eb="5">
      <t>タロウ</t>
    </rPh>
    <phoneticPr fontId="7"/>
  </si>
  <si>
    <t>課題管理番号</t>
    <phoneticPr fontId="7"/>
  </si>
  <si>
    <t>80ab0123456j0001</t>
    <phoneticPr fontId="7"/>
  </si>
  <si>
    <t>事業名</t>
    <rPh sb="0" eb="2">
      <t>ジギョウ</t>
    </rPh>
    <rPh sb="2" eb="3">
      <t>メイ</t>
    </rPh>
    <phoneticPr fontId="7"/>
  </si>
  <si>
    <t>プログラム名</t>
    <rPh sb="5" eb="6">
      <t>メイ</t>
    </rPh>
    <phoneticPr fontId="7"/>
  </si>
  <si>
    <t>研究開発室</t>
    <rPh sb="0" eb="2">
      <t>ケンキュウ</t>
    </rPh>
    <rPh sb="2" eb="5">
      <t>カイハツシツ</t>
    </rPh>
    <phoneticPr fontId="7"/>
  </si>
  <si>
    <t>室長</t>
    <rPh sb="0" eb="2">
      <t>シツチョウ</t>
    </rPh>
    <phoneticPr fontId="7"/>
  </si>
  <si>
    <t>栄目戸　太郎</t>
    <rPh sb="2" eb="3">
      <t>ト</t>
    </rPh>
    <phoneticPr fontId="7"/>
  </si>
  <si>
    <t>実施期間</t>
    <rPh sb="0" eb="2">
      <t>ジッシ</t>
    </rPh>
    <rPh sb="2" eb="4">
      <t>キカン</t>
    </rPh>
    <phoneticPr fontId="7"/>
  </si>
  <si>
    <t>開始日</t>
    <rPh sb="0" eb="3">
      <t>カイシビ</t>
    </rPh>
    <phoneticPr fontId="7"/>
  </si>
  <si>
    <t>終了日</t>
    <rPh sb="0" eb="2">
      <t>シュウリョウ</t>
    </rPh>
    <rPh sb="2" eb="3">
      <t>ヒ</t>
    </rPh>
    <phoneticPr fontId="7"/>
  </si>
  <si>
    <t>【様式９】</t>
    <phoneticPr fontId="7"/>
  </si>
  <si>
    <t>【文書番号・決裁番号】 </t>
    <phoneticPr fontId="7"/>
  </si>
  <si>
    <r>
      <t>←</t>
    </r>
    <r>
      <rPr>
        <sz val="11"/>
        <color rgb="FFFF0000"/>
        <rFont val="ＭＳ 明朝"/>
        <family val="1"/>
        <charset val="128"/>
      </rPr>
      <t>入力</t>
    </r>
    <r>
      <rPr>
        <sz val="11"/>
        <color theme="1"/>
        <rFont val="ＭＳ 明朝"/>
        <family val="1"/>
        <charset val="128"/>
      </rPr>
      <t>＊西暦(2022/9/30)で入力すれば令和に変換して表示</t>
    </r>
    <rPh sb="1" eb="3">
      <t>ニュウリョク</t>
    </rPh>
    <rPh sb="4" eb="6">
      <t>セイレキ</t>
    </rPh>
    <rPh sb="18" eb="20">
      <t>ニュウリョク</t>
    </rPh>
    <rPh sb="23" eb="25">
      <t>レイワ</t>
    </rPh>
    <rPh sb="26" eb="28">
      <t>ヘンカン</t>
    </rPh>
    <rPh sb="30" eb="32">
      <t>ヒョウジ</t>
    </rPh>
    <phoneticPr fontId="7"/>
  </si>
  <si>
    <t xml:space="preserve">課題管理番号： </t>
    <phoneticPr fontId="7"/>
  </si>
  <si>
    <t>国立研究開発法人日本医療研究開発機構</t>
  </si>
  <si>
    <t>理事長　殿</t>
  </si>
  <si>
    <t>(機関の代表者　※代表者から権限を委任された者でも可）</t>
    <phoneticPr fontId="7"/>
  </si>
  <si>
    <t>住　所：</t>
    <rPh sb="0" eb="1">
      <t>スミ</t>
    </rPh>
    <rPh sb="2" eb="3">
      <t>ショ</t>
    </rPh>
    <phoneticPr fontId="7"/>
  </si>
  <si>
    <t>←入力</t>
  </si>
  <si>
    <t>機関名：</t>
    <rPh sb="0" eb="2">
      <t>キカン</t>
    </rPh>
    <rPh sb="2" eb="3">
      <t>メイ</t>
    </rPh>
    <phoneticPr fontId="7"/>
  </si>
  <si>
    <t>←自動</t>
    <rPh sb="1" eb="3">
      <t>ジドウ</t>
    </rPh>
    <phoneticPr fontId="7"/>
  </si>
  <si>
    <t>役　職：</t>
    <rPh sb="0" eb="1">
      <t>ヤク</t>
    </rPh>
    <rPh sb="2" eb="3">
      <t>ショク</t>
    </rPh>
    <phoneticPr fontId="7"/>
  </si>
  <si>
    <t>氏　名：</t>
    <rPh sb="0" eb="1">
      <t>シ</t>
    </rPh>
    <rPh sb="2" eb="3">
      <t>ナ</t>
    </rPh>
    <phoneticPr fontId="7"/>
  </si>
  <si>
    <t>自動→</t>
    <rPh sb="0" eb="2">
      <t>ジドウ</t>
    </rPh>
    <phoneticPr fontId="7"/>
  </si>
  <si>
    <t>第１６条第２項及び第１８条第２項の規定により、下記のとおり報告します。</t>
    <phoneticPr fontId="7"/>
  </si>
  <si>
    <t>記</t>
    <phoneticPr fontId="7"/>
  </si>
  <si>
    <t>１．基本情報</t>
  </si>
  <si>
    <t>実施期間</t>
    <phoneticPr fontId="7"/>
  </si>
  <si>
    <t>～</t>
    <phoneticPr fontId="7"/>
  </si>
  <si>
    <t>記</t>
    <rPh sb="0" eb="1">
      <t>キ</t>
    </rPh>
    <phoneticPr fontId="7"/>
  </si>
  <si>
    <t>補助対象経費</t>
    <rPh sb="0" eb="2">
      <t>ホジョ</t>
    </rPh>
    <rPh sb="2" eb="4">
      <t>タイショウ</t>
    </rPh>
    <rPh sb="4" eb="6">
      <t>ケイヒ</t>
    </rPh>
    <phoneticPr fontId="7"/>
  </si>
  <si>
    <t>補助金の額</t>
    <rPh sb="0" eb="3">
      <t>ホジョキン</t>
    </rPh>
    <rPh sb="4" eb="5">
      <t>ガク</t>
    </rPh>
    <phoneticPr fontId="7"/>
  </si>
  <si>
    <t>交付決定額</t>
    <rPh sb="0" eb="2">
      <t>コウフ</t>
    </rPh>
    <rPh sb="2" eb="4">
      <t>ケッテイ</t>
    </rPh>
    <rPh sb="4" eb="5">
      <t>ガク</t>
    </rPh>
    <phoneticPr fontId="7"/>
  </si>
  <si>
    <t>実績額</t>
    <rPh sb="0" eb="3">
      <t>ジッセキガク</t>
    </rPh>
    <phoneticPr fontId="7"/>
  </si>
  <si>
    <t>４．処分制限財産の内訳</t>
  </si>
  <si>
    <t>区分</t>
    <rPh sb="0" eb="2">
      <t>クブン</t>
    </rPh>
    <phoneticPr fontId="7"/>
  </si>
  <si>
    <t>財産名</t>
    <rPh sb="0" eb="2">
      <t>ザイサン</t>
    </rPh>
    <rPh sb="2" eb="3">
      <t>メイ</t>
    </rPh>
    <phoneticPr fontId="7"/>
  </si>
  <si>
    <t>規格</t>
    <rPh sb="0" eb="2">
      <t>キカク</t>
    </rPh>
    <phoneticPr fontId="7"/>
  </si>
  <si>
    <t>数量</t>
    <rPh sb="0" eb="2">
      <t>スウリョウ</t>
    </rPh>
    <phoneticPr fontId="7"/>
  </si>
  <si>
    <t>単価</t>
    <rPh sb="0" eb="2">
      <t>タンカ</t>
    </rPh>
    <phoneticPr fontId="7"/>
  </si>
  <si>
    <t>金額</t>
    <rPh sb="0" eb="2">
      <t>キンガク</t>
    </rPh>
    <phoneticPr fontId="7"/>
  </si>
  <si>
    <t>取得年月日</t>
    <rPh sb="0" eb="5">
      <t>シュトクネンガッピ</t>
    </rPh>
    <phoneticPr fontId="7"/>
  </si>
  <si>
    <t>耐用年数</t>
    <rPh sb="0" eb="2">
      <t>タイヨウ</t>
    </rPh>
    <rPh sb="2" eb="4">
      <t>ネンスウ</t>
    </rPh>
    <phoneticPr fontId="7"/>
  </si>
  <si>
    <t>保管場所</t>
    <rPh sb="0" eb="2">
      <t>ホカン</t>
    </rPh>
    <rPh sb="2" eb="4">
      <t>バショ</t>
    </rPh>
    <phoneticPr fontId="7"/>
  </si>
  <si>
    <t>（注）処分制限財産がない場合は「該当なし」と記載してください。</t>
    <phoneticPr fontId="7"/>
  </si>
  <si>
    <t>５．その他</t>
    <phoneticPr fontId="7"/>
  </si>
  <si>
    <t>①成果報告書【様式９　別添】</t>
    <phoneticPr fontId="7"/>
  </si>
  <si>
    <t>②収支決算書【報告様式１－１】（注1）</t>
    <phoneticPr fontId="7"/>
  </si>
  <si>
    <t>④取得財産等管理明細表（令和　年度）【様式１６】（注3）</t>
    <phoneticPr fontId="7"/>
  </si>
  <si>
    <t xml:space="preserve">（注1）②について、【報告様式１－１】（Excelファイル）を使用して作成し、本報告書の別添として提出して下さい。また、電子データ（Excelファイル）としてもご提出下さい。
（注2）③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（注3）④に記載する物品等は、取得価額又は効用の増加価格が５０万円以上（消費税込み）かつ耐用年数が１年以上のものを対象としてください。
</t>
    <phoneticPr fontId="7"/>
  </si>
  <si>
    <t>（報告様式１－２）</t>
    <phoneticPr fontId="7"/>
  </si>
  <si>
    <t>課題管理番号:</t>
    <rPh sb="0" eb="2">
      <t>カダイ</t>
    </rPh>
    <rPh sb="2" eb="4">
      <t>カンリ</t>
    </rPh>
    <rPh sb="4" eb="6">
      <t>バンゴウ</t>
    </rPh>
    <phoneticPr fontId="7"/>
  </si>
  <si>
    <t>（１）経費等内訳書の設備備品費の変更</t>
  </si>
  <si>
    <t>【　該当：　有　・　無　】</t>
  </si>
  <si>
    <t>※</t>
    <phoneticPr fontId="7"/>
  </si>
  <si>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7"/>
  </si>
  <si>
    <t>変更した内容（変更が無かった物品は記載不要です。）</t>
  </si>
  <si>
    <t>（変更前）</t>
  </si>
  <si>
    <t>品名</t>
    <rPh sb="0" eb="2">
      <t>ヒンメイ</t>
    </rPh>
    <phoneticPr fontId="7"/>
  </si>
  <si>
    <t>仕様</t>
    <rPh sb="0" eb="2">
      <t>シヨウ</t>
    </rPh>
    <phoneticPr fontId="7"/>
  </si>
  <si>
    <t>単価(円)</t>
    <rPh sb="0" eb="2">
      <t>タンカ</t>
    </rPh>
    <rPh sb="3" eb="4">
      <t>エン</t>
    </rPh>
    <phoneticPr fontId="7"/>
  </si>
  <si>
    <t>金額(円)</t>
    <rPh sb="0" eb="2">
      <t>キンガク</t>
    </rPh>
    <rPh sb="3" eb="4">
      <t>エン</t>
    </rPh>
    <phoneticPr fontId="7"/>
  </si>
  <si>
    <t>←金額は自動計算</t>
    <rPh sb="1" eb="3">
      <t>キンガク</t>
    </rPh>
    <rPh sb="4" eb="6">
      <t>ジドウ</t>
    </rPh>
    <rPh sb="6" eb="8">
      <t>ケイサン</t>
    </rPh>
    <phoneticPr fontId="7"/>
  </si>
  <si>
    <t>（変更後）</t>
    <rPh sb="3" eb="4">
      <t>ノチ</t>
    </rPh>
    <phoneticPr fontId="7"/>
  </si>
  <si>
    <t>変更を必要とした理由（物品毎に具体的に必要性を説明してください。）</t>
  </si>
  <si>
    <t>（様式９　別添）</t>
    <phoneticPr fontId="7"/>
  </si>
  <si>
    <t>令和　年　月　日</t>
  </si>
  <si>
    <t>※Ⅰ～ⅢはAMEDのウェブサイト及びAMED研究開発課題データベース（AMEDfind）での公開情報となります。作成及び提出に当たり、最終ページに記載の留意事項をご確認ください。</t>
  </si>
  <si>
    <t>Ⅰ. 基本情報（公開）</t>
    <phoneticPr fontId="7"/>
  </si>
  <si>
    <t>Ⅱ. 成果の概要（公開）</t>
    <phoneticPr fontId="7"/>
  </si>
  <si>
    <t>※ 今年度の研究実績及び成果に関して、500～1000字、文字の大きさ10～12ポイント</t>
    <phoneticPr fontId="7"/>
  </si>
  <si>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7"/>
  </si>
  <si>
    <t>　に基づき、当該研究機関の成果の概要の記載をお願いします。</t>
    <phoneticPr fontId="7"/>
  </si>
  <si>
    <t>　記載してください。</t>
    <phoneticPr fontId="7"/>
  </si>
  <si>
    <t>　得られたか記載してください。</t>
    <phoneticPr fontId="7"/>
  </si>
  <si>
    <t>←図形テキストボックス</t>
    <rPh sb="1" eb="3">
      <t>ズケイ</t>
    </rPh>
    <phoneticPr fontId="7"/>
  </si>
  <si>
    <t>Ⅲ. 成果の外部への発表（当該年度発表分のみ記載してください）（公開）</t>
    <phoneticPr fontId="7"/>
  </si>
  <si>
    <t xml:space="preserve">    ここでいう｢成果｣とは、本課題の研究開発計画書に記載された計画に対応
　　して得られた成果を指します。</t>
    <phoneticPr fontId="7"/>
  </si>
  <si>
    <t>（１）学会誌・雑誌等における論文一覧</t>
  </si>
  <si>
    <t>(記載例) AMED T, AMED H, AMED K. Research for △△. Journal of ○○. 2019, 111, 2222-33, doi:110.1241/××.60.502.</t>
  </si>
  <si>
    <t>※ Researchmapのテキスト出力をコピー＆ペーストでも可能です。</t>
  </si>
  <si>
    <t>（国内誌</t>
    <phoneticPr fontId="7"/>
  </si>
  <si>
    <t>件）</t>
    <phoneticPr fontId="7"/>
  </si>
  <si>
    <t>（国際誌</t>
    <rPh sb="1" eb="3">
      <t>コクサイ</t>
    </rPh>
    <phoneticPr fontId="7"/>
  </si>
  <si>
    <t>1.      </t>
  </si>
  <si>
    <t>2.    </t>
  </si>
  <si>
    <t>    </t>
    <phoneticPr fontId="7"/>
  </si>
  <si>
    <t>3.        </t>
  </si>
  <si>
    <t>（２）学会・シンポジウム等における口頭・ポスター発表</t>
  </si>
  <si>
    <t>(記載例) △△について, 栄目戸太郎, 栄目戸花子, ××フォーラム, 2019/11/11, 国内, 口頭.</t>
  </si>
  <si>
    <t xml:space="preserve">  </t>
    <phoneticPr fontId="7"/>
  </si>
  <si>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</si>
  <si>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</si>
  <si>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</si>
  <si>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</si>
  <si>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</si>
  <si>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</si>
  <si>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</si>
  <si>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7"/>
  </si>
  <si>
    <t>※ 前年度からの継続分がある場合は、それを含めた総数を記載してください。</t>
  </si>
  <si>
    <t>（記載例）○○についての臨床研究に○名が参加した。○○の解析に用いる</t>
    <phoneticPr fontId="7"/>
  </si>
  <si>
    <t>データ・サンプルが○名から提供された。</t>
  </si>
  <si>
    <t>Ⅴ. 【該当事業・最終年度のみ】</t>
    <phoneticPr fontId="7"/>
  </si>
  <si>
    <t>医学研究・臨床試験における患者・市民参画（PPI：Patient and Public Involvement）の取組（非公開）＊</t>
  </si>
  <si>
    <t>Ⅵ. 【該当事業・最終年度のみ】</t>
    <phoneticPr fontId="7"/>
  </si>
  <si>
    <t>事業ごとに「研究計画・方法」で記載している項目以外で研究成果の数値指標等があれば、記載できるよう項目を設定してください。（非公開）＊</t>
    <phoneticPr fontId="7"/>
  </si>
  <si>
    <t>設定例：データベース等への登録</t>
  </si>
  <si>
    <t>行った場合は、その概要を記載してください。</t>
    <phoneticPr fontId="7"/>
  </si>
  <si>
    <t>Ⅶ. 【該当事業・最終年度のみ】人材育成についての実績及び成果（非公開）＊</t>
    <phoneticPr fontId="7"/>
  </si>
  <si>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</si>
  <si>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</si>
  <si>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</si>
  <si>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</si>
  <si>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</si>
  <si>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7"/>
  </si>
  <si>
    <t>　法律・指針等</t>
  </si>
  <si>
    <t>非該当</t>
  </si>
  <si>
    <t>審査済</t>
  </si>
  <si>
    <t>審査機関名</t>
  </si>
  <si>
    <t>未審査</t>
  </si>
  <si>
    <t>再生医療等の安全性の確保等に関する法律</t>
  </si>
  <si>
    <t>□</t>
    <phoneticPr fontId="7"/>
  </si>
  <si>
    <t>□</t>
  </si>
  <si>
    <t>その他の指針等（下に記載）</t>
  </si>
  <si>
    <t>（　　　　　　　　　　　　　　　　　　）</t>
    <phoneticPr fontId="7"/>
  </si>
  <si>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</si>
  <si>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</si>
  <si>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</si>
  <si>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</si>
  <si>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</si>
  <si>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7"/>
  </si>
  <si>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</si>
  <si>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</si>
  <si>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phoneticPr fontId="7"/>
  </si>
  <si>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</si>
  <si>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</si>
  <si>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</si>
  <si>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　</t>
    </r>
    <r>
      <rPr>
        <b/>
        <sz val="11"/>
        <color theme="1"/>
        <rFont val="ＭＳ 明朝"/>
        <family val="1"/>
        <charset val="128"/>
      </rPr>
      <t>（特許出願等を管理する担当者等）</t>
    </r>
    <r>
      <rPr>
        <sz val="11"/>
        <color theme="1"/>
        <rFont val="ＭＳ 明朝"/>
        <family val="1"/>
        <charset val="128"/>
      </rPr>
      <t>も記載してください。</t>
    </r>
    <phoneticPr fontId="7"/>
  </si>
  <si>
    <t>1.特許出願について</t>
  </si>
  <si>
    <t>No</t>
    <phoneticPr fontId="7"/>
  </si>
  <si>
    <t>発明の名称</t>
  </si>
  <si>
    <t>出願人</t>
    <phoneticPr fontId="7"/>
  </si>
  <si>
    <t>出願番号</t>
    <phoneticPr fontId="7"/>
  </si>
  <si>
    <t>出願日</t>
  </si>
  <si>
    <t>例</t>
  </si>
  <si>
    <t>映像装置</t>
  </si>
  <si>
    <t>国立大学法人医療研究開発大学＊1</t>
    <rPh sb="8" eb="10">
      <t>ケンキュウ</t>
    </rPh>
    <rPh sb="10" eb="12">
      <t>カイハツ</t>
    </rPh>
    <phoneticPr fontId="7"/>
  </si>
  <si>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</si>
  <si>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</si>
  <si>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</si>
  <si>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</si>
  <si>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</si>
  <si>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</si>
  <si>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7"/>
  </si>
  <si>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</si>
  <si>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</si>
  <si>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</si>
  <si>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</si>
  <si>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</si>
  <si>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7"/>
  </si>
  <si>
    <t>所属</t>
  </si>
  <si>
    <t>役職</t>
  </si>
  <si>
    <t>氏名　</t>
  </si>
  <si>
    <t>Emailアドレス</t>
  </si>
  <si>
    <t>電話番号</t>
  </si>
  <si>
    <t>成果報告書の作成上の留意事項</t>
  </si>
  <si>
    <t>1. </t>
    <phoneticPr fontId="7"/>
  </si>
  <si>
    <t>公表に関して</t>
    <phoneticPr fontId="7"/>
  </si>
  <si>
    <t>(1)</t>
    <phoneticPr fontId="7"/>
  </si>
  <si>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t>
    <phoneticPr fontId="7"/>
  </si>
  <si>
    <t>(2)</t>
    <phoneticPr fontId="7"/>
  </si>
  <si>
    <t>成果報告書（様式９　別添）を提出した時点で、公表について承諾したものとします。　</t>
    <phoneticPr fontId="7"/>
  </si>
  <si>
    <t>　(3)</t>
    <phoneticPr fontId="7"/>
  </si>
  <si>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7"/>
  </si>
  <si>
    <t>例１．ある化合物の生物活性が新規である場合</t>
  </si>
  <si>
    <t>×　課題名：ＡＢ１２（名称から化学構造式が明らか）のＹＺキナーゼ阻害活性</t>
  </si>
  <si>
    <t>○　課題名：化合物ＸのＹＺキナーゼ阻害活性</t>
  </si>
  <si>
    <t>→　公表資料においては、例えば、化合物情報の具体的な開示を避ける。</t>
  </si>
  <si>
    <t>例２．標的（ＹＺキナーゼ）が抗がん剤のターゲットとして新規である場合</t>
  </si>
  <si>
    <t>×　課題名：化合物Ｘを有効成分とするＹＺキナーゼ阻害剤－新規機序による</t>
    <phoneticPr fontId="7"/>
  </si>
  <si>
    <t xml:space="preserve">    抗がん剤の開発</t>
    <phoneticPr fontId="7"/>
  </si>
  <si>
    <t>○　課題名：化合物Ｘを有効成分とする新規抗がん剤の開発</t>
  </si>
  <si>
    <t>→　公表資料においては、ＹＺキナーゼが抗がん剤の新規ターゲットとなることは</t>
    <phoneticPr fontId="7"/>
  </si>
  <si>
    <t>　　できる限り開示しない。化合物Ｘの具体的な開示も避ける。</t>
    <phoneticPr fontId="7"/>
  </si>
  <si>
    <t>2. </t>
    <phoneticPr fontId="7"/>
  </si>
  <si>
    <t>電子媒体での提出に関して</t>
    <phoneticPr fontId="7"/>
  </si>
  <si>
    <r>
      <t>成果報告書（様式９　別添）は、事業課担当へ</t>
    </r>
    <r>
      <rPr>
        <b/>
        <u/>
        <sz val="11"/>
        <color theme="1"/>
        <rFont val="ＭＳ 明朝"/>
        <family val="1"/>
        <charset val="128"/>
      </rPr>
      <t>電子媒体（Excelファイル）にて</t>
    </r>
    <r>
      <rPr>
        <sz val="11"/>
        <color theme="1"/>
        <rFont val="ＭＳ 明朝"/>
        <family val="1"/>
        <charset val="128"/>
      </rPr>
      <t>提出してください。</t>
    </r>
    <phoneticPr fontId="7"/>
  </si>
  <si>
    <t>革新的研究開発推進基金補助金</t>
    <phoneticPr fontId="7"/>
  </si>
  <si>
    <t>革新的研究開発推進基金補助金</t>
    <phoneticPr fontId="6"/>
  </si>
  <si>
    <t>補助事業年度末報告書</t>
    <rPh sb="0" eb="2">
      <t>ホジョ</t>
    </rPh>
    <rPh sb="2" eb="4">
      <t>ジギョウ</t>
    </rPh>
    <rPh sb="4" eb="7">
      <t>ネンドマツ</t>
    </rPh>
    <phoneticPr fontId="7"/>
  </si>
  <si>
    <t>補助事業成果報告書</t>
    <rPh sb="0" eb="2">
      <t>ホジョ</t>
    </rPh>
    <rPh sb="2" eb="4">
      <t>ジギョウ</t>
    </rPh>
    <phoneticPr fontId="7"/>
  </si>
  <si>
    <t>研究機関等における動物実験等の実施に関する基本指針</t>
    <phoneticPr fontId="7"/>
  </si>
  <si>
    <t>医薬品の臨床試験の実施の基準に関する省令</t>
    <phoneticPr fontId="7"/>
  </si>
  <si>
    <t>　令和●年●月●日≪文書番号≫で交付決定のありました革新的研究開発推進基金補助金</t>
    <phoneticPr fontId="7"/>
  </si>
  <si>
    <t xml:space="preserve"> </t>
    <phoneticPr fontId="6"/>
  </si>
  <si>
    <t>収　支　決　算　書（基金用）</t>
    <rPh sb="0" eb="1">
      <t>オサム</t>
    </rPh>
    <rPh sb="2" eb="3">
      <t>シ</t>
    </rPh>
    <rPh sb="4" eb="5">
      <t>ケッ</t>
    </rPh>
    <rPh sb="6" eb="7">
      <t>サン</t>
    </rPh>
    <rPh sb="8" eb="9">
      <t>ショ</t>
    </rPh>
    <rPh sb="10" eb="12">
      <t>キキン</t>
    </rPh>
    <rPh sb="12" eb="13">
      <t>ヨウ</t>
    </rPh>
    <phoneticPr fontId="7"/>
  </si>
  <si>
    <t>入力箇所</t>
    <rPh sb="0" eb="2">
      <t>ニュウリョク</t>
    </rPh>
    <rPh sb="2" eb="4">
      <t>カショ</t>
    </rPh>
    <phoneticPr fontId="7"/>
  </si>
  <si>
    <t>課題管理番号（AMED）</t>
    <rPh sb="0" eb="2">
      <t>カダイ</t>
    </rPh>
    <rPh sb="2" eb="4">
      <t>カンリ</t>
    </rPh>
    <rPh sb="4" eb="6">
      <t>バンゴウ</t>
    </rPh>
    <phoneticPr fontId="7"/>
  </si>
  <si>
    <t>初年度の課題管理番号を記載してください。</t>
    <rPh sb="0" eb="3">
      <t>ショネンド</t>
    </rPh>
    <rPh sb="4" eb="6">
      <t>カダイ</t>
    </rPh>
    <rPh sb="6" eb="8">
      <t>カンリ</t>
    </rPh>
    <rPh sb="8" eb="10">
      <t>バンゴウ</t>
    </rPh>
    <rPh sb="11" eb="13">
      <t>キサイ</t>
    </rPh>
    <phoneticPr fontId="7"/>
  </si>
  <si>
    <t>課題ID（e-Rad）</t>
    <rPh sb="0" eb="2">
      <t>カダイ</t>
    </rPh>
    <phoneticPr fontId="7"/>
  </si>
  <si>
    <t>機関名</t>
    <rPh sb="0" eb="3">
      <t>キカンメイ</t>
    </rPh>
    <phoneticPr fontId="7"/>
  </si>
  <si>
    <t>研究機関番号（e-Rad）</t>
    <rPh sb="0" eb="2">
      <t>ケンキュウ</t>
    </rPh>
    <rPh sb="2" eb="4">
      <t>キカン</t>
    </rPh>
    <rPh sb="4" eb="6">
      <t>バンゴウ</t>
    </rPh>
    <phoneticPr fontId="7"/>
  </si>
  <si>
    <t>研究者番号（e-Rad）</t>
    <rPh sb="0" eb="2">
      <t>ケンキュウ</t>
    </rPh>
    <rPh sb="2" eb="3">
      <t>シャ</t>
    </rPh>
    <rPh sb="3" eb="5">
      <t>バンゴウ</t>
    </rPh>
    <phoneticPr fontId="7"/>
  </si>
  <si>
    <t>補助率（分子/分母）</t>
    <rPh sb="0" eb="3">
      <t>ホジョリツ</t>
    </rPh>
    <rPh sb="4" eb="6">
      <t>ブンシ</t>
    </rPh>
    <rPh sb="7" eb="9">
      <t>ブンボ</t>
    </rPh>
    <phoneticPr fontId="7"/>
  </si>
  <si>
    <t>/</t>
    <phoneticPr fontId="7"/>
  </si>
  <si>
    <t>合　　　計</t>
    <rPh sb="0" eb="1">
      <t>ゴウ</t>
    </rPh>
    <rPh sb="4" eb="5">
      <t>ケイ</t>
    </rPh>
    <phoneticPr fontId="7"/>
  </si>
  <si>
    <t>補助対象経費実績</t>
    <rPh sb="0" eb="2">
      <t>ホジョ</t>
    </rPh>
    <rPh sb="2" eb="4">
      <t>タイショウ</t>
    </rPh>
    <rPh sb="4" eb="6">
      <t>ケイヒ</t>
    </rPh>
    <rPh sb="6" eb="8">
      <t>ジッセキ</t>
    </rPh>
    <phoneticPr fontId="7"/>
  </si>
  <si>
    <t>交付決定額</t>
    <rPh sb="0" eb="2">
      <t>コウフ</t>
    </rPh>
    <rPh sb="2" eb="5">
      <t>ケッテイガク</t>
    </rPh>
    <phoneticPr fontId="7"/>
  </si>
  <si>
    <t>執行残額
（前年度分）</t>
    <rPh sb="0" eb="2">
      <t>シッコウ</t>
    </rPh>
    <rPh sb="2" eb="4">
      <t>ザンガク</t>
    </rPh>
    <rPh sb="6" eb="9">
      <t>ゼンネンド</t>
    </rPh>
    <rPh sb="9" eb="10">
      <t>ブン</t>
    </rPh>
    <phoneticPr fontId="7"/>
  </si>
  <si>
    <t>執行可能額</t>
    <rPh sb="0" eb="2">
      <t>シッコウ</t>
    </rPh>
    <rPh sb="2" eb="5">
      <t>カノウガク</t>
    </rPh>
    <phoneticPr fontId="7"/>
  </si>
  <si>
    <t>補助対象実績×補助率</t>
    <rPh sb="0" eb="2">
      <t>ホジョ</t>
    </rPh>
    <rPh sb="2" eb="4">
      <t>タイショウ</t>
    </rPh>
    <rPh sb="4" eb="6">
      <t>ジッセキ</t>
    </rPh>
    <rPh sb="7" eb="10">
      <t>ホジョリツ</t>
    </rPh>
    <phoneticPr fontId="7"/>
  </si>
  <si>
    <t>差引額</t>
    <rPh sb="0" eb="3">
      <t>サシヒキガク</t>
    </rPh>
    <phoneticPr fontId="7"/>
  </si>
  <si>
    <t>うち返還額</t>
    <rPh sb="2" eb="5">
      <t>ヘンカンガク</t>
    </rPh>
    <phoneticPr fontId="7"/>
  </si>
  <si>
    <t>うち執行残額</t>
    <rPh sb="2" eb="4">
      <t>シッコウ</t>
    </rPh>
    <rPh sb="4" eb="6">
      <t>ザンガク</t>
    </rPh>
    <phoneticPr fontId="7"/>
  </si>
  <si>
    <t>人件費・旅費</t>
    <rPh sb="0" eb="3">
      <t>ジンケンヒ</t>
    </rPh>
    <rPh sb="4" eb="6">
      <t>リョヒ</t>
    </rPh>
    <phoneticPr fontId="7"/>
  </si>
  <si>
    <t>その他</t>
    <rPh sb="2" eb="3">
      <t>タ</t>
    </rPh>
    <phoneticPr fontId="7"/>
  </si>
  <si>
    <t>間接経費</t>
    <rPh sb="0" eb="2">
      <t>カンセツ</t>
    </rPh>
    <rPh sb="2" eb="4">
      <t>ケイヒ</t>
    </rPh>
    <phoneticPr fontId="7"/>
  </si>
  <si>
    <t>委託費</t>
    <rPh sb="0" eb="3">
      <t>イタクヒ</t>
    </rPh>
    <phoneticPr fontId="7"/>
  </si>
  <si>
    <t>（課題管理番号）</t>
    <rPh sb="1" eb="3">
      <t>カダイ</t>
    </rPh>
    <rPh sb="3" eb="5">
      <t>カンリ</t>
    </rPh>
    <rPh sb="5" eb="7">
      <t>バンゴウ</t>
    </rPh>
    <phoneticPr fontId="7"/>
  </si>
  <si>
    <t>補助対象実績</t>
    <rPh sb="0" eb="2">
      <t>ホジョ</t>
    </rPh>
    <rPh sb="2" eb="4">
      <t>タイショウ</t>
    </rPh>
    <rPh sb="4" eb="6">
      <t>ジッセキ</t>
    </rPh>
    <phoneticPr fontId="7"/>
  </si>
  <si>
    <t>計画額</t>
    <rPh sb="0" eb="3">
      <t>ケイカクガク</t>
    </rPh>
    <phoneticPr fontId="7"/>
  </si>
  <si>
    <t>令和6年度</t>
    <rPh sb="0" eb="2">
      <t>レイワ</t>
    </rPh>
    <rPh sb="3" eb="5">
      <t>ネンド</t>
    </rPh>
    <phoneticPr fontId="7"/>
  </si>
  <si>
    <t>令和7年度</t>
    <rPh sb="0" eb="2">
      <t>レイワ</t>
    </rPh>
    <rPh sb="3" eb="5">
      <t>ネンド</t>
    </rPh>
    <phoneticPr fontId="7"/>
  </si>
  <si>
    <t>補助対象経費×補助率</t>
    <rPh sb="0" eb="2">
      <t>ホジョ</t>
    </rPh>
    <rPh sb="2" eb="4">
      <t>タイショウ</t>
    </rPh>
    <rPh sb="4" eb="6">
      <t>ケイヒ</t>
    </rPh>
    <rPh sb="7" eb="10">
      <t>ホジョリツ</t>
    </rPh>
    <phoneticPr fontId="7"/>
  </si>
  <si>
    <t>令和8年度</t>
    <rPh sb="0" eb="2">
      <t>レイワ</t>
    </rPh>
    <rPh sb="3" eb="5">
      <t>ネンド</t>
    </rPh>
    <phoneticPr fontId="7"/>
  </si>
  <si>
    <t>令和9年度</t>
    <rPh sb="0" eb="2">
      <t>レイワ</t>
    </rPh>
    <rPh sb="3" eb="5">
      <t>ネンド</t>
    </rPh>
    <phoneticPr fontId="7"/>
  </si>
  <si>
    <t>令和10年度</t>
    <rPh sb="0" eb="2">
      <t>レイワ</t>
    </rPh>
    <rPh sb="4" eb="6">
      <t>ネンド</t>
    </rPh>
    <phoneticPr fontId="7"/>
  </si>
  <si>
    <t>遺伝子組換え生物等の使用等の規制による生物の多様性の確保に関する法律</t>
    <phoneticPr fontId="7"/>
  </si>
  <si>
    <t>臨床研究法</t>
    <phoneticPr fontId="7"/>
  </si>
  <si>
    <t>遺伝子治療臨床研究に関する指針</t>
    <phoneticPr fontId="6"/>
  </si>
  <si>
    <t>人を対象とする生命科学・医学系研究に関する倫理指針</t>
    <phoneticPr fontId="6"/>
  </si>
  <si>
    <t>←　当該年度の課題番号はこちらに記載してください。</t>
    <rPh sb="2" eb="6">
      <t>トウガイネンド</t>
    </rPh>
    <rPh sb="7" eb="9">
      <t>カダイ</t>
    </rPh>
    <rPh sb="9" eb="11">
      <t>バンゴウ</t>
    </rPh>
    <rPh sb="16" eb="18">
      <t>キサイ</t>
    </rPh>
    <phoneticPr fontId="7"/>
  </si>
  <si>
    <t>←　当該年度の課題番号はこちらに記載してください。</t>
    <rPh sb="7" eb="9">
      <t>カダイ</t>
    </rPh>
    <rPh sb="9" eb="11">
      <t>バンゴウ</t>
    </rPh>
    <rPh sb="16" eb="18">
      <t>キサイ</t>
    </rPh>
    <phoneticPr fontId="7"/>
  </si>
  <si>
    <t>・委託分担機関における審査済みの指針等（必要に応じて行を追加して下さい）</t>
    <phoneticPr fontId="6"/>
  </si>
  <si>
    <t>研究開発代表者情報</t>
    <rPh sb="0" eb="9">
      <t>ケンキュウカイハツダイヒョウシャジョウホウ</t>
    </rPh>
    <phoneticPr fontId="6"/>
  </si>
  <si>
    <t>研究開発課題情報</t>
    <rPh sb="0" eb="8">
      <t>ケンキュウカイハツカダイジョウホウ</t>
    </rPh>
    <phoneticPr fontId="6"/>
  </si>
  <si>
    <t>研究開発課題名</t>
    <rPh sb="0" eb="4">
      <t>ケンキュウカイハツ</t>
    </rPh>
    <rPh sb="4" eb="6">
      <t>カダイ</t>
    </rPh>
    <rPh sb="6" eb="7">
      <t>メイ</t>
    </rPh>
    <phoneticPr fontId="7"/>
  </si>
  <si>
    <t>＊本研究開発課題を行った期間又は中止までの期間</t>
    <rPh sb="2" eb="8">
      <t>ケンキュウカイハツカダイ</t>
    </rPh>
    <phoneticPr fontId="7"/>
  </si>
  <si>
    <t>研究開発代表者</t>
    <rPh sb="0" eb="4">
      <t>ケンキュウカイハツ</t>
    </rPh>
    <rPh sb="4" eb="7">
      <t>ダイヒョウシャ</t>
    </rPh>
    <phoneticPr fontId="7"/>
  </si>
  <si>
    <t>２．研究開発課題の実施内容
成果報告書【様式９　別添】のとおり。</t>
    <rPh sb="2" eb="6">
      <t>ケンキュウカイハツ</t>
    </rPh>
    <rPh sb="6" eb="8">
      <t>カダイ</t>
    </rPh>
    <phoneticPr fontId="7"/>
  </si>
  <si>
    <t>３．研究開発課題の収支決算</t>
    <rPh sb="2" eb="6">
      <t>ケンキュウカイハツ</t>
    </rPh>
    <rPh sb="6" eb="8">
      <t>カダイ</t>
    </rPh>
    <phoneticPr fontId="6"/>
  </si>
  <si>
    <t>研究開発に要する（要した）経費</t>
    <rPh sb="0" eb="4">
      <t>ケンキュウカイハツ</t>
    </rPh>
    <rPh sb="5" eb="6">
      <t>ヨウ</t>
    </rPh>
    <rPh sb="9" eb="10">
      <t>ヨウ</t>
    </rPh>
    <rPh sb="13" eb="15">
      <t>ケイヒ</t>
    </rPh>
    <phoneticPr fontId="7"/>
  </si>
  <si>
    <t>③その他、研究開発課題の設備備品費に係る変更内容の説明【報告様式１－２】（注2）</t>
    <rPh sb="5" eb="9">
      <t>ケンキュウカイハツ</t>
    </rPh>
    <rPh sb="9" eb="11">
      <t>カダイ</t>
    </rPh>
    <rPh sb="12" eb="14">
      <t>セツビ</t>
    </rPh>
    <rPh sb="14" eb="17">
      <t>ビヒンヒ</t>
    </rPh>
    <phoneticPr fontId="7"/>
  </si>
  <si>
    <t>直接経費</t>
    <rPh sb="0" eb="4">
      <t>チョクセツケイヒ</t>
    </rPh>
    <phoneticPr fontId="7"/>
  </si>
  <si>
    <t>その他、研究開発課題に係る変更内容の説明</t>
    <rPh sb="4" eb="10">
      <t>ケンキュウカイハツカダイ</t>
    </rPh>
    <phoneticPr fontId="7"/>
  </si>
  <si>
    <t>※ 一つの研究開発課題において、研究開発代表者以外にAMEDと直接補助金交付を受けた</t>
    <rPh sb="5" eb="9">
      <t>ケンキュウカイハツ</t>
    </rPh>
    <rPh sb="16" eb="20">
      <t>ケンキュウカイハツ</t>
    </rPh>
    <phoneticPr fontId="7"/>
  </si>
  <si>
    <t>　研究開発分担者がいる場合、研究開発分担者は各々の研究開発計画書（分担研究課題）</t>
    <rPh sb="1" eb="5">
      <t>ケンキュウカイハツ</t>
    </rPh>
    <rPh sb="14" eb="18">
      <t>ケンキュウカイハツ</t>
    </rPh>
    <rPh sb="25" eb="29">
      <t>ケンキュウカイハツ</t>
    </rPh>
    <phoneticPr fontId="7"/>
  </si>
  <si>
    <t>　研究開発代表者は、課題全体としての研究成果及び自身の研究成果の概要をそれぞれ</t>
    <rPh sb="1" eb="5">
      <t>ケンキュウカイハツ</t>
    </rPh>
    <phoneticPr fontId="7"/>
  </si>
  <si>
    <t>※ 研究開発計画書（変更を含む）に記載された計画に対応して、どのような結果が</t>
    <rPh sb="2" eb="6">
      <t>ケンキュウカイハツ</t>
    </rPh>
    <rPh sb="35" eb="37">
      <t>ケッカ</t>
    </rPh>
    <phoneticPr fontId="7"/>
  </si>
  <si>
    <t>※ 研究開発代表者及び分担者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rPh sb="2" eb="6">
      <t>ケンキュウカイハツ</t>
    </rPh>
    <rPh sb="92" eb="96">
      <t>ケンキュウカイハツ</t>
    </rPh>
    <phoneticPr fontId="7"/>
  </si>
  <si>
    <t>※ 研究開発代表者及び分担者について、発表題目、発表者氏名、発表した場所、発表した時期、国内・外の別、口頭・ポスター発表の別を記載してください。　　　　　　　　　　　　　　　　　　　　　また、研究開発代表者及び分担者には下線を引いてください。</t>
    <rPh sb="2" eb="6">
      <t>ケンキュウカイハツ</t>
    </rPh>
    <rPh sb="96" eb="100">
      <t>ケンキュウカイハツ</t>
    </rPh>
    <phoneticPr fontId="7"/>
  </si>
  <si>
    <t>※ 研究開発代表者及び分担者について、発表した演題等、発表者氏名、発表した場所、発表した時期、国内・外の別を記載してください。　　　　　　　　　　　　　　　　　　　　　　　　　　　　　　　　　また、研究開発代表者及び分担者には下線を引いてください。</t>
    <rPh sb="2" eb="6">
      <t>ケンキュウカイハツ</t>
    </rPh>
    <rPh sb="99" eb="103">
      <t>ケンキュウカイハツ</t>
    </rPh>
    <phoneticPr fontId="7"/>
  </si>
  <si>
    <t>今年度、本研究開発課題を実施するに当たりご協力いただいた患者等の研究参加者の総数（非公開）＊</t>
    <phoneticPr fontId="7"/>
  </si>
  <si>
    <t>※ 研究開発課題にて行う研究のプロセス等について、患者・市民等との対話の機会を設け、そこで得られた知見を参考にしたことがあれば、記載してください。</t>
    <rPh sb="2" eb="6">
      <t>ケンキュウカイハツ</t>
    </rPh>
    <phoneticPr fontId="7"/>
  </si>
  <si>
    <t>（記載例）本研究開発課題にて行う臨床試験のプロトコル作成に当たっては、○○病の患者団体と××年×月に意見交換会を実施し、△△に関する患者や患者家族の意見を収集し、●●の改善に役立てた。</t>
    <rPh sb="6" eb="10">
      <t>ケンキュウカイハツ</t>
    </rPh>
    <phoneticPr fontId="7"/>
  </si>
  <si>
    <t>※ 研究開発課題で得られたデータについて、データベースへの登録やデータシェアリングを</t>
    <rPh sb="2" eb="6">
      <t>ケンキュウカイハツ</t>
    </rPh>
    <phoneticPr fontId="7"/>
  </si>
  <si>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rPh sb="52" eb="56">
      <t>ケンキュウカイハツ</t>
    </rPh>
    <phoneticPr fontId="7"/>
  </si>
  <si>
    <t>研究開発課題の令和●年度における実績額について、革新的研究開発推進基金補助金取扱要領</t>
    <rPh sb="0" eb="6">
      <t>ケンキュウカイハツカダイ</t>
    </rPh>
    <rPh sb="38" eb="40">
      <t>トリアツカイ</t>
    </rPh>
    <phoneticPr fontId="7"/>
  </si>
  <si>
    <t>一般管理費率（％）</t>
    <rPh sb="0" eb="2">
      <t>イッパン</t>
    </rPh>
    <rPh sb="2" eb="5">
      <t>カンリヒ</t>
    </rPh>
    <rPh sb="5" eb="6">
      <t>リツ</t>
    </rPh>
    <phoneticPr fontId="7"/>
  </si>
  <si>
    <t>一般管理費</t>
    <rPh sb="0" eb="2">
      <t>イッパン</t>
    </rPh>
    <rPh sb="2" eb="5">
      <t>カンリヒ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</si>
</sst>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quot;&quot;和&quot;e&quot;年&quot;m&quot;月&quot;d&quot;日&quot;"/>
    <numFmt numFmtId="177" formatCode="0_ ;[Red]\-0\ "/>
    <numFmt numFmtId="178" formatCode="#,##0;&quot;▲ &quot;#,##0"/>
  </numFmts>
  <fonts count="2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0"/>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明朝"/>
      <family val="1"/>
      <charset val="128"/>
    </font>
    <font>
      <sz val="11"/>
      <name val="ＭＳ Ｐゴシック"/>
      <family val="2"/>
      <charset val="128"/>
      <scheme val="minor"/>
    </font>
    <font>
      <sz val="20"/>
      <color theme="1"/>
      <name val="ＭＳ 明朝"/>
      <family val="1"/>
      <charset val="128"/>
    </font>
    <font>
      <b/>
      <sz val="12"/>
      <color rgb="FFFF0000"/>
      <name val="ＭＳ 明朝"/>
      <family val="1"/>
      <charset val="128"/>
    </font>
    <font>
      <sz val="11"/>
      <color rgb="FF00B0F0"/>
      <name val="ＭＳ 明朝"/>
      <family val="1"/>
      <charset val="128"/>
    </font>
    <font>
      <sz val="11"/>
      <name val="ＭＳ 明朝"/>
      <family val="1"/>
      <charset val="128"/>
    </font>
    <font>
      <sz val="12"/>
      <name val="ＭＳ 明朝"/>
      <family val="1"/>
      <charset val="128"/>
    </font>
    <font>
      <b/>
      <sz val="11"/>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56">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5" fillId="0" borderId="0" applyFont="0" applyFill="0" applyBorder="0" applyAlignment="0" applyProtection="0">
      <alignment vertical="center"/>
    </xf>
  </cellStyleXfs>
  <cellXfs count="309">
    <xf numFmtId="0" fontId="0" fillId="0" borderId="0" xfId="0"/>
    <xf numFmtId="0" fontId="2" fillId="0" borderId="10" xfId="6" applyBorder="1">
      <alignment vertical="center"/>
    </xf>
    <xf numFmtId="0" fontId="2" fillId="0" borderId="11" xfId="6" applyBorder="1" applyAlignment="1">
      <alignment vertical="center" shrinkToFit="1"/>
    </xf>
    <xf numFmtId="0" fontId="2" fillId="0" borderId="11" xfId="6" applyBorder="1">
      <alignment vertical="center"/>
    </xf>
    <xf numFmtId="0" fontId="2" fillId="0" borderId="12" xfId="6" applyBorder="1">
      <alignment vertical="center"/>
    </xf>
    <xf numFmtId="0" fontId="2" fillId="0" borderId="0" xfId="6">
      <alignment vertical="center"/>
    </xf>
    <xf numFmtId="0" fontId="2" fillId="0" borderId="13" xfId="6" applyBorder="1">
      <alignment vertical="center"/>
    </xf>
    <xf numFmtId="0" fontId="8" fillId="0" borderId="0" xfId="6" applyFont="1">
      <alignment vertical="center"/>
    </xf>
    <xf numFmtId="0" fontId="9" fillId="0" borderId="0" xfId="6" applyFont="1">
      <alignment vertical="center"/>
    </xf>
    <xf numFmtId="0" fontId="2" fillId="0" borderId="14" xfId="6" applyBorder="1">
      <alignment vertical="center"/>
    </xf>
    <xf numFmtId="0" fontId="2" fillId="0" borderId="0" xfId="6" applyAlignment="1">
      <alignment vertical="center" shrinkToFit="1"/>
    </xf>
    <xf numFmtId="0" fontId="10" fillId="0" borderId="9" xfId="6" applyFont="1" applyBorder="1" applyAlignment="1">
      <alignment vertical="center" shrinkToFit="1"/>
    </xf>
    <xf numFmtId="0" fontId="10" fillId="0" borderId="15" xfId="6" applyFont="1" applyBorder="1" applyAlignment="1">
      <alignment horizontal="left" vertical="center"/>
    </xf>
    <xf numFmtId="0" fontId="10" fillId="2" borderId="16" xfId="6" applyFont="1" applyFill="1" applyBorder="1" applyAlignment="1">
      <alignment horizontal="left" vertical="center"/>
    </xf>
    <xf numFmtId="0" fontId="10" fillId="0" borderId="0" xfId="6" applyFont="1">
      <alignment vertical="center"/>
    </xf>
    <xf numFmtId="0" fontId="10" fillId="0" borderId="14" xfId="6" applyFont="1" applyBorder="1">
      <alignment vertical="center"/>
    </xf>
    <xf numFmtId="0" fontId="10" fillId="0" borderId="0" xfId="6" applyFont="1" applyAlignment="1">
      <alignment vertical="center" shrinkToFit="1"/>
    </xf>
    <xf numFmtId="0" fontId="10" fillId="0" borderId="0" xfId="6" applyFont="1" applyAlignment="1">
      <alignment horizontal="left" vertical="center"/>
    </xf>
    <xf numFmtId="0" fontId="10" fillId="0" borderId="2" xfId="6" applyFont="1" applyBorder="1" applyAlignment="1">
      <alignment vertical="center" shrinkToFit="1"/>
    </xf>
    <xf numFmtId="0" fontId="10" fillId="0" borderId="17" xfId="6" applyFont="1" applyBorder="1">
      <alignment vertical="center"/>
    </xf>
    <xf numFmtId="0" fontId="10" fillId="2" borderId="17" xfId="6" applyFont="1" applyFill="1" applyBorder="1" applyAlignment="1">
      <alignment horizontal="left" vertical="center"/>
    </xf>
    <xf numFmtId="0" fontId="10" fillId="2" borderId="18" xfId="6" applyFont="1" applyFill="1" applyBorder="1" applyAlignment="1">
      <alignment horizontal="left" vertical="center"/>
    </xf>
    <xf numFmtId="0" fontId="10" fillId="2" borderId="19" xfId="6" applyFont="1" applyFill="1" applyBorder="1" applyAlignment="1">
      <alignment horizontal="left" vertical="center"/>
    </xf>
    <xf numFmtId="0" fontId="10" fillId="0" borderId="8" xfId="6" applyFont="1" applyBorder="1" applyAlignment="1">
      <alignment vertical="center" shrinkToFit="1"/>
    </xf>
    <xf numFmtId="0" fontId="10" fillId="0" borderId="20" xfId="6" applyFont="1" applyBorder="1">
      <alignment vertical="center"/>
    </xf>
    <xf numFmtId="0" fontId="10" fillId="2" borderId="20" xfId="6" applyFont="1" applyFill="1" applyBorder="1" applyAlignment="1">
      <alignment horizontal="left" vertical="center"/>
    </xf>
    <xf numFmtId="0" fontId="10" fillId="2" borderId="21" xfId="6" applyFont="1" applyFill="1" applyBorder="1" applyAlignment="1">
      <alignment horizontal="left" vertical="center"/>
    </xf>
    <xf numFmtId="0" fontId="10" fillId="2" borderId="22" xfId="6" applyFont="1" applyFill="1" applyBorder="1" applyAlignment="1">
      <alignment horizontal="left" vertical="center"/>
    </xf>
    <xf numFmtId="0" fontId="10" fillId="0" borderId="23" xfId="6" applyFont="1" applyBorder="1" applyAlignment="1">
      <alignment vertical="center" shrinkToFit="1"/>
    </xf>
    <xf numFmtId="0" fontId="10" fillId="0" borderId="23" xfId="6" applyFont="1" applyBorder="1">
      <alignment vertical="center"/>
    </xf>
    <xf numFmtId="0" fontId="10" fillId="2" borderId="24" xfId="6" applyFont="1" applyFill="1" applyBorder="1" applyAlignment="1">
      <alignment horizontal="left" vertical="center"/>
    </xf>
    <xf numFmtId="0" fontId="10" fillId="2" borderId="25" xfId="6" applyFont="1" applyFill="1" applyBorder="1" applyAlignment="1">
      <alignment horizontal="left" vertical="center"/>
    </xf>
    <xf numFmtId="0" fontId="10" fillId="2" borderId="26" xfId="6" applyFont="1" applyFill="1" applyBorder="1" applyAlignment="1">
      <alignment horizontal="left" vertical="center"/>
    </xf>
    <xf numFmtId="0" fontId="10" fillId="0" borderId="17" xfId="6" applyFont="1" applyBorder="1" applyAlignment="1">
      <alignment vertical="center" shrinkToFit="1"/>
    </xf>
    <xf numFmtId="0" fontId="10" fillId="2" borderId="27" xfId="6" applyFont="1" applyFill="1" applyBorder="1">
      <alignment vertical="center"/>
    </xf>
    <xf numFmtId="0" fontId="10" fillId="0" borderId="28" xfId="6" applyFont="1" applyBorder="1">
      <alignment vertical="center"/>
    </xf>
    <xf numFmtId="0" fontId="10" fillId="0" borderId="29" xfId="6" applyFont="1" applyBorder="1" applyAlignment="1">
      <alignment vertical="center" shrinkToFit="1"/>
    </xf>
    <xf numFmtId="0" fontId="10" fillId="2" borderId="29" xfId="6" applyFont="1" applyFill="1" applyBorder="1">
      <alignment vertical="center"/>
    </xf>
    <xf numFmtId="0" fontId="10" fillId="2" borderId="30" xfId="6" applyFont="1" applyFill="1" applyBorder="1">
      <alignment vertical="center"/>
    </xf>
    <xf numFmtId="0" fontId="10" fillId="2" borderId="31" xfId="6" applyFont="1" applyFill="1" applyBorder="1">
      <alignment vertical="center"/>
    </xf>
    <xf numFmtId="0" fontId="10" fillId="0" borderId="32" xfId="6" applyFont="1" applyBorder="1" applyAlignment="1">
      <alignment vertical="center" shrinkToFit="1"/>
    </xf>
    <xf numFmtId="0" fontId="10" fillId="2" borderId="33" xfId="6" applyFont="1" applyFill="1" applyBorder="1">
      <alignment vertical="center"/>
    </xf>
    <xf numFmtId="0" fontId="10" fillId="2" borderId="34" xfId="6" applyFont="1" applyFill="1" applyBorder="1">
      <alignment vertical="center"/>
    </xf>
    <xf numFmtId="0" fontId="10" fillId="2" borderId="35" xfId="6" applyFont="1" applyFill="1" applyBorder="1">
      <alignment vertical="center"/>
    </xf>
    <xf numFmtId="0" fontId="10" fillId="0" borderId="36" xfId="6" applyFont="1" applyBorder="1" applyAlignment="1">
      <alignment vertical="center" shrinkToFit="1"/>
    </xf>
    <xf numFmtId="0" fontId="10" fillId="0" borderId="37" xfId="6" applyFont="1" applyBorder="1">
      <alignment vertical="center"/>
    </xf>
    <xf numFmtId="176" fontId="10" fillId="2" borderId="38" xfId="6" applyNumberFormat="1" applyFont="1" applyFill="1" applyBorder="1" applyAlignment="1">
      <alignment horizontal="left" vertical="center"/>
    </xf>
    <xf numFmtId="176" fontId="10" fillId="2" borderId="39" xfId="6" applyNumberFormat="1" applyFont="1" applyFill="1" applyBorder="1" applyAlignment="1">
      <alignment horizontal="left" vertical="center"/>
    </xf>
    <xf numFmtId="0" fontId="10" fillId="2" borderId="39" xfId="6" applyFont="1" applyFill="1" applyBorder="1" applyAlignment="1">
      <alignment horizontal="left" vertical="center"/>
    </xf>
    <xf numFmtId="0" fontId="10" fillId="2" borderId="40" xfId="6" applyFont="1" applyFill="1" applyBorder="1" applyAlignment="1">
      <alignment horizontal="left" vertical="center"/>
    </xf>
    <xf numFmtId="0" fontId="10" fillId="0" borderId="41" xfId="6" applyFont="1" applyBorder="1">
      <alignment vertical="center"/>
    </xf>
    <xf numFmtId="176" fontId="10" fillId="2" borderId="28" xfId="6" applyNumberFormat="1" applyFont="1" applyFill="1" applyBorder="1" applyAlignment="1">
      <alignment horizontal="left" vertical="center"/>
    </xf>
    <xf numFmtId="0" fontId="10" fillId="2" borderId="28" xfId="6" applyFont="1" applyFill="1" applyBorder="1" applyAlignment="1">
      <alignment horizontal="left" vertical="center"/>
    </xf>
    <xf numFmtId="0" fontId="10" fillId="2" borderId="6" xfId="6" applyFont="1" applyFill="1" applyBorder="1" applyAlignment="1">
      <alignment horizontal="left" vertical="center"/>
    </xf>
    <xf numFmtId="176" fontId="10" fillId="0" borderId="0" xfId="6" applyNumberFormat="1" applyFont="1" applyAlignment="1">
      <alignment horizontal="left" vertical="center"/>
    </xf>
    <xf numFmtId="0" fontId="2" fillId="0" borderId="42" xfId="6" applyBorder="1">
      <alignment vertical="center"/>
    </xf>
    <xf numFmtId="0" fontId="10" fillId="0" borderId="43" xfId="6" applyFont="1" applyBorder="1" applyAlignment="1">
      <alignment vertical="center" shrinkToFit="1"/>
    </xf>
    <xf numFmtId="0" fontId="10" fillId="0" borderId="43" xfId="6" applyFont="1" applyBorder="1">
      <alignment vertical="center"/>
    </xf>
    <xf numFmtId="0" fontId="10" fillId="0" borderId="44" xfId="6" applyFont="1" applyBorder="1">
      <alignment vertical="center"/>
    </xf>
    <xf numFmtId="0" fontId="12" fillId="0" borderId="0" xfId="6" applyFont="1">
      <alignment vertical="center"/>
    </xf>
    <xf numFmtId="0" fontId="10" fillId="0" borderId="0" xfId="6" applyFont="1" applyAlignment="1">
      <alignment horizontal="right" vertical="center"/>
    </xf>
    <xf numFmtId="0" fontId="13" fillId="0" borderId="0" xfId="6" applyFont="1" applyAlignment="1">
      <alignment vertical="center" wrapText="1"/>
    </xf>
    <xf numFmtId="0" fontId="10" fillId="0" borderId="0" xfId="6" applyFont="1" applyAlignment="1">
      <alignment vertical="center" wrapText="1"/>
    </xf>
    <xf numFmtId="0" fontId="10" fillId="0" borderId="0" xfId="6" applyFont="1" applyAlignment="1">
      <alignment horizontal="justify" vertical="center" wrapText="1"/>
    </xf>
    <xf numFmtId="0" fontId="14" fillId="0" borderId="0" xfId="6" applyFont="1" applyAlignment="1">
      <alignment horizontal="right" vertical="center"/>
    </xf>
    <xf numFmtId="0" fontId="10" fillId="0" borderId="7" xfId="6" applyFont="1" applyBorder="1">
      <alignment vertical="center"/>
    </xf>
    <xf numFmtId="0" fontId="10" fillId="0" borderId="3" xfId="6" applyFont="1" applyBorder="1" applyAlignment="1">
      <alignment horizontal="center" vertical="center"/>
    </xf>
    <xf numFmtId="0" fontId="10" fillId="0" borderId="16" xfId="6" applyFont="1" applyBorder="1" applyAlignment="1">
      <alignment horizontal="center" vertical="center"/>
    </xf>
    <xf numFmtId="0" fontId="12" fillId="0" borderId="0" xfId="6" applyFont="1" applyAlignment="1">
      <alignment horizontal="right" vertical="center"/>
    </xf>
    <xf numFmtId="0" fontId="10" fillId="0" borderId="7" xfId="6" applyFont="1" applyBorder="1" applyAlignment="1">
      <alignment horizontal="center" vertical="center"/>
    </xf>
    <xf numFmtId="0" fontId="10" fillId="0" borderId="9" xfId="6" applyFont="1" applyBorder="1" applyAlignment="1">
      <alignment horizontal="center" vertical="center"/>
    </xf>
    <xf numFmtId="38" fontId="10" fillId="0" borderId="7" xfId="7" applyFont="1" applyBorder="1">
      <alignment vertical="center"/>
    </xf>
    <xf numFmtId="38" fontId="10" fillId="2" borderId="7" xfId="7" applyFont="1" applyFill="1" applyBorder="1">
      <alignment vertical="center"/>
    </xf>
    <xf numFmtId="0" fontId="10" fillId="0" borderId="9" xfId="6" applyFont="1" applyBorder="1">
      <alignment vertical="center"/>
    </xf>
    <xf numFmtId="0" fontId="10" fillId="0" borderId="3" xfId="6" applyFont="1" applyBorder="1">
      <alignment vertical="center"/>
    </xf>
    <xf numFmtId="0" fontId="10" fillId="0" borderId="16" xfId="6" applyFont="1" applyBorder="1">
      <alignment vertical="center"/>
    </xf>
    <xf numFmtId="0" fontId="14" fillId="0" borderId="0" xfId="6" applyFont="1">
      <alignment vertical="center"/>
    </xf>
    <xf numFmtId="176" fontId="10" fillId="0" borderId="0" xfId="6" applyNumberFormat="1" applyFont="1" applyAlignment="1">
      <alignment horizontal="center" vertical="center"/>
    </xf>
    <xf numFmtId="0" fontId="15" fillId="0" borderId="0" xfId="6" applyFont="1" applyAlignment="1">
      <alignment horizontal="left" vertical="center" wrapText="1"/>
    </xf>
    <xf numFmtId="0" fontId="18" fillId="0" borderId="0" xfId="6" applyFont="1">
      <alignment vertical="center"/>
    </xf>
    <xf numFmtId="0" fontId="10" fillId="2" borderId="9" xfId="6" applyFont="1" applyFill="1" applyBorder="1">
      <alignment vertical="center"/>
    </xf>
    <xf numFmtId="0" fontId="18" fillId="0" borderId="0" xfId="6" applyFont="1" applyAlignment="1">
      <alignment horizontal="left" vertical="center"/>
    </xf>
    <xf numFmtId="0" fontId="10" fillId="0" borderId="2" xfId="6" applyFont="1" applyBorder="1">
      <alignment vertical="center"/>
    </xf>
    <xf numFmtId="0" fontId="10" fillId="0" borderId="1" xfId="6" applyFont="1" applyBorder="1">
      <alignment vertical="center"/>
    </xf>
    <xf numFmtId="0" fontId="10" fillId="0" borderId="4" xfId="6" applyFont="1" applyBorder="1">
      <alignment vertical="center"/>
    </xf>
    <xf numFmtId="0" fontId="10" fillId="0" borderId="8" xfId="6" applyFont="1" applyBorder="1">
      <alignment vertical="center"/>
    </xf>
    <xf numFmtId="0" fontId="10" fillId="0" borderId="5" xfId="6" applyFont="1" applyBorder="1">
      <alignment vertical="center"/>
    </xf>
    <xf numFmtId="0" fontId="10" fillId="0" borderId="6" xfId="6" applyFont="1" applyBorder="1">
      <alignment vertical="center"/>
    </xf>
    <xf numFmtId="49" fontId="10" fillId="0" borderId="0" xfId="6" applyNumberFormat="1" applyFont="1" applyAlignment="1">
      <alignment horizontal="right" vertical="center"/>
    </xf>
    <xf numFmtId="49" fontId="10" fillId="0" borderId="0" xfId="6" applyNumberFormat="1" applyFont="1" applyAlignment="1">
      <alignment horizontal="right" vertical="top"/>
    </xf>
    <xf numFmtId="0" fontId="1" fillId="0" borderId="0" xfId="6" applyFont="1" applyAlignment="1">
      <alignment vertical="center" shrinkToFit="1"/>
    </xf>
    <xf numFmtId="0" fontId="23" fillId="0" borderId="0" xfId="0" applyFont="1" applyAlignment="1">
      <alignment vertical="center"/>
    </xf>
    <xf numFmtId="0" fontId="10" fillId="0" borderId="0" xfId="0" applyFont="1" applyAlignment="1">
      <alignment vertical="center"/>
    </xf>
    <xf numFmtId="0" fontId="12" fillId="0" borderId="0" xfId="0" applyFont="1" applyAlignment="1">
      <alignment horizontal="left" vertical="center"/>
    </xf>
    <xf numFmtId="38" fontId="12" fillId="4" borderId="7" xfId="1" applyFont="1" applyFill="1" applyBorder="1" applyAlignment="1" applyProtection="1">
      <alignment horizontal="center" vertical="center"/>
    </xf>
    <xf numFmtId="0" fontId="10"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38" fontId="12" fillId="0" borderId="0" xfId="1" applyFont="1" applyFill="1" applyBorder="1" applyAlignment="1">
      <alignment vertical="center" shrinkToFit="1"/>
    </xf>
    <xf numFmtId="0" fontId="12" fillId="0" borderId="0" xfId="0" applyFont="1" applyAlignment="1">
      <alignment vertical="center" shrinkToFit="1"/>
    </xf>
    <xf numFmtId="38" fontId="12" fillId="4" borderId="41" xfId="1" applyFont="1" applyFill="1" applyBorder="1" applyAlignment="1" applyProtection="1">
      <alignment horizontal="center" vertical="center"/>
      <protection locked="0"/>
    </xf>
    <xf numFmtId="38" fontId="12" fillId="0" borderId="41" xfId="1" applyFont="1" applyFill="1" applyBorder="1" applyAlignment="1">
      <alignment horizontal="center" vertical="center"/>
    </xf>
    <xf numFmtId="0" fontId="12" fillId="4" borderId="41" xfId="0"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0" xfId="0" applyFont="1" applyAlignment="1">
      <alignment horizontal="center" vertical="center" shrinkToFit="1"/>
    </xf>
    <xf numFmtId="9" fontId="12" fillId="0" borderId="8" xfId="8" applyFont="1" applyFill="1" applyBorder="1" applyAlignment="1">
      <alignment horizontal="center" vertical="center"/>
    </xf>
    <xf numFmtId="9" fontId="12" fillId="0" borderId="0" xfId="8" applyFont="1" applyFill="1" applyBorder="1" applyAlignment="1">
      <alignment horizontal="center" vertical="center"/>
    </xf>
    <xf numFmtId="38" fontId="12" fillId="0" borderId="1" xfId="1" applyFont="1" applyFill="1" applyBorder="1" applyAlignment="1">
      <alignment horizontal="left" vertical="center"/>
    </xf>
    <xf numFmtId="9" fontId="12" fillId="0" borderId="1" xfId="8" applyFont="1" applyFill="1" applyBorder="1" applyAlignment="1">
      <alignment horizontal="center" vertical="center"/>
    </xf>
    <xf numFmtId="0" fontId="12" fillId="0" borderId="28" xfId="0" applyFont="1" applyBorder="1" applyAlignment="1">
      <alignment horizontal="center" vertical="center" shrinkToFit="1"/>
    </xf>
    <xf numFmtId="0" fontId="12" fillId="0" borderId="28" xfId="0" applyFont="1" applyBorder="1" applyAlignment="1">
      <alignment horizontal="center" vertical="center"/>
    </xf>
    <xf numFmtId="38" fontId="12" fillId="5" borderId="0" xfId="1" applyFont="1" applyFill="1" applyBorder="1" applyAlignment="1">
      <alignment vertical="center"/>
    </xf>
    <xf numFmtId="38" fontId="12" fillId="5" borderId="41" xfId="1" applyFont="1" applyFill="1" applyBorder="1" applyAlignment="1">
      <alignment vertical="center" wrapText="1"/>
    </xf>
    <xf numFmtId="38" fontId="12" fillId="5" borderId="54" xfId="1" applyFont="1" applyFill="1" applyBorder="1" applyAlignment="1">
      <alignment horizontal="center" vertical="center" shrinkToFit="1"/>
    </xf>
    <xf numFmtId="38" fontId="12" fillId="5" borderId="16" xfId="1" applyFont="1" applyFill="1" applyBorder="1" applyAlignment="1">
      <alignment horizontal="center" vertical="center" shrinkToFit="1"/>
    </xf>
    <xf numFmtId="178" fontId="12" fillId="0" borderId="7" xfId="0" applyNumberFormat="1" applyFont="1" applyBorder="1" applyAlignment="1">
      <alignment vertical="center" shrinkToFit="1"/>
    </xf>
    <xf numFmtId="178" fontId="12" fillId="0" borderId="3" xfId="0" applyNumberFormat="1" applyFont="1" applyBorder="1" applyAlignment="1">
      <alignment horizontal="right" vertical="center" shrinkToFit="1"/>
    </xf>
    <xf numFmtId="178" fontId="12" fillId="0" borderId="0" xfId="0" applyNumberFormat="1" applyFont="1" applyAlignment="1">
      <alignment vertical="center" shrinkToFit="1"/>
    </xf>
    <xf numFmtId="178" fontId="12" fillId="0" borderId="0" xfId="0" applyNumberFormat="1" applyFont="1" applyAlignment="1">
      <alignment vertical="center"/>
    </xf>
    <xf numFmtId="178" fontId="12" fillId="0" borderId="0" xfId="1" applyNumberFormat="1" applyFont="1" applyAlignment="1">
      <alignment horizontal="right" vertical="center"/>
    </xf>
    <xf numFmtId="38" fontId="12" fillId="0" borderId="0" xfId="1" applyFont="1">
      <alignment vertical="center"/>
    </xf>
    <xf numFmtId="38" fontId="12" fillId="0" borderId="0" xfId="1" applyFont="1" applyAlignment="1">
      <alignment horizontal="right" vertical="center"/>
    </xf>
    <xf numFmtId="38" fontId="12" fillId="0" borderId="0" xfId="1" applyFont="1" applyBorder="1">
      <alignment vertical="center"/>
    </xf>
    <xf numFmtId="38" fontId="12" fillId="5" borderId="3" xfId="1" applyFont="1" applyFill="1" applyBorder="1" applyAlignment="1" applyProtection="1">
      <alignment horizontal="center" vertical="center" shrinkToFit="1"/>
    </xf>
    <xf numFmtId="178" fontId="12" fillId="0" borderId="54" xfId="0" applyNumberFormat="1" applyFont="1" applyBorder="1" applyAlignment="1">
      <alignment vertical="center" shrinkToFit="1"/>
    </xf>
    <xf numFmtId="178" fontId="12" fillId="0" borderId="16" xfId="1" applyNumberFormat="1" applyFont="1" applyFill="1" applyBorder="1" applyAlignment="1">
      <alignment horizontal="right" vertical="center" shrinkToFit="1"/>
    </xf>
    <xf numFmtId="178" fontId="12" fillId="4" borderId="7" xfId="1" applyNumberFormat="1" applyFont="1" applyFill="1" applyBorder="1" applyProtection="1">
      <alignment vertical="center"/>
      <protection locked="0"/>
    </xf>
    <xf numFmtId="178" fontId="12" fillId="0" borderId="7" xfId="1" applyNumberFormat="1" applyFont="1" applyFill="1" applyBorder="1">
      <alignment vertical="center"/>
    </xf>
    <xf numFmtId="178" fontId="12" fillId="4" borderId="7" xfId="0" applyNumberFormat="1" applyFont="1" applyFill="1" applyBorder="1" applyAlignment="1" applyProtection="1">
      <alignment vertical="center" shrinkToFit="1"/>
      <protection locked="0"/>
    </xf>
    <xf numFmtId="178" fontId="12" fillId="4" borderId="54" xfId="1" applyNumberFormat="1" applyFont="1" applyFill="1" applyBorder="1" applyProtection="1">
      <alignment vertical="center"/>
      <protection locked="0"/>
    </xf>
    <xf numFmtId="178" fontId="12" fillId="0" borderId="7" xfId="1" applyNumberFormat="1" applyFont="1" applyBorder="1">
      <alignment vertical="center"/>
    </xf>
    <xf numFmtId="178" fontId="12" fillId="0" borderId="54" xfId="1" applyNumberFormat="1" applyFont="1" applyBorder="1">
      <alignment vertical="center"/>
    </xf>
    <xf numFmtId="178" fontId="12" fillId="4" borderId="7" xfId="0" applyNumberFormat="1" applyFont="1" applyFill="1" applyBorder="1" applyAlignment="1">
      <alignment vertical="center" shrinkToFit="1"/>
    </xf>
    <xf numFmtId="178" fontId="12" fillId="4" borderId="54" xfId="1" applyNumberFormat="1" applyFont="1" applyFill="1" applyBorder="1">
      <alignment vertical="center"/>
    </xf>
    <xf numFmtId="38" fontId="10" fillId="0" borderId="0" xfId="1" applyFont="1">
      <alignment vertical="center"/>
    </xf>
    <xf numFmtId="38" fontId="10" fillId="0" borderId="0" xfId="1" applyFont="1" applyBorder="1">
      <alignment vertical="center"/>
    </xf>
    <xf numFmtId="0" fontId="15" fillId="0" borderId="0" xfId="6" applyFont="1" applyAlignment="1">
      <alignment horizontal="center" vertical="center" wrapText="1"/>
    </xf>
    <xf numFmtId="0" fontId="10" fillId="3" borderId="0" xfId="6" applyFont="1" applyFill="1">
      <alignment vertical="center"/>
    </xf>
    <xf numFmtId="0" fontId="10" fillId="0" borderId="0" xfId="6" applyFont="1" applyAlignment="1">
      <alignment horizontal="left" vertical="center"/>
    </xf>
    <xf numFmtId="0" fontId="10" fillId="0" borderId="0" xfId="6" applyFont="1" applyAlignment="1">
      <alignment horizontal="center" vertical="center"/>
    </xf>
    <xf numFmtId="0" fontId="12" fillId="0" borderId="0" xfId="6" applyFont="1" applyAlignment="1">
      <alignment horizontal="right" vertical="center"/>
    </xf>
    <xf numFmtId="0" fontId="10" fillId="0" borderId="9" xfId="6" applyFont="1" applyBorder="1">
      <alignment vertical="center"/>
    </xf>
    <xf numFmtId="0" fontId="10" fillId="0" borderId="16" xfId="6" applyFont="1" applyBorder="1">
      <alignment vertical="center"/>
    </xf>
    <xf numFmtId="0" fontId="10" fillId="0" borderId="0" xfId="6" applyFont="1" applyAlignment="1">
      <alignment horizontal="left" vertical="center" wrapText="1"/>
    </xf>
    <xf numFmtId="0" fontId="10" fillId="0" borderId="7" xfId="6" applyFont="1" applyBorder="1">
      <alignment vertical="center"/>
    </xf>
    <xf numFmtId="0" fontId="10" fillId="0" borderId="7" xfId="6" applyFont="1" applyBorder="1" applyAlignment="1">
      <alignment horizontal="center" vertical="center"/>
    </xf>
    <xf numFmtId="0" fontId="10" fillId="0" borderId="0" xfId="6" applyFont="1">
      <alignment vertical="center"/>
    </xf>
    <xf numFmtId="0" fontId="19" fillId="0" borderId="7" xfId="6" applyFont="1" applyBorder="1" applyAlignment="1">
      <alignment horizontal="left" vertical="center"/>
    </xf>
    <xf numFmtId="0" fontId="10" fillId="0" borderId="36" xfId="6" applyFont="1" applyBorder="1">
      <alignment vertical="center"/>
    </xf>
    <xf numFmtId="0" fontId="25" fillId="0" borderId="8" xfId="6" applyFont="1" applyBorder="1" applyAlignment="1">
      <alignment vertical="center" shrinkToFit="1"/>
    </xf>
    <xf numFmtId="0" fontId="26" fillId="0" borderId="2" xfId="6" applyFont="1" applyBorder="1" applyAlignment="1">
      <alignment vertical="center" shrinkToFit="1"/>
    </xf>
    <xf numFmtId="0" fontId="26" fillId="0" borderId="23" xfId="6" applyFont="1" applyBorder="1" applyAlignment="1">
      <alignment vertical="center" shrinkToFit="1"/>
    </xf>
    <xf numFmtId="176" fontId="26" fillId="0" borderId="0" xfId="6" applyNumberFormat="1" applyFont="1" applyAlignment="1">
      <alignment horizontal="left" vertical="center"/>
    </xf>
    <xf numFmtId="0" fontId="26" fillId="0" borderId="23" xfId="6" applyFont="1" applyBorder="1">
      <alignment vertical="center"/>
    </xf>
    <xf numFmtId="0" fontId="26" fillId="0" borderId="7" xfId="6" applyFont="1" applyBorder="1">
      <alignment vertical="center"/>
    </xf>
    <xf numFmtId="0" fontId="26" fillId="0" borderId="0" xfId="6" applyFont="1">
      <alignment vertical="center"/>
    </xf>
    <xf numFmtId="0" fontId="26" fillId="0" borderId="0" xfId="6" applyFont="1" applyAlignment="1">
      <alignment horizontal="left" vertical="center" wrapText="1"/>
    </xf>
    <xf numFmtId="38" fontId="12" fillId="0" borderId="0" xfId="1" applyFont="1" applyFill="1" applyBorder="1" applyAlignment="1">
      <alignment vertical="center"/>
    </xf>
    <xf numFmtId="0" fontId="12" fillId="0" borderId="0" xfId="0" applyFont="1" applyFill="1" applyAlignment="1">
      <alignment vertical="center"/>
    </xf>
    <xf numFmtId="0" fontId="10" fillId="0" borderId="0" xfId="6" applyFont="1">
      <alignment vertical="center"/>
    </xf>
    <xf numFmtId="0" fontId="2" fillId="0" borderId="0" xfId="6">
      <alignment vertical="center"/>
    </xf>
    <xf numFmtId="0" fontId="10" fillId="0" borderId="0" xfId="6" applyFont="1" applyAlignment="1">
      <alignment horizontal="left" vertical="center" wrapText="1"/>
    </xf>
    <xf numFmtId="0" fontId="16" fillId="0" borderId="0" xfId="6" applyFont="1" applyAlignment="1">
      <alignment horizontal="justify" vertical="center"/>
    </xf>
    <xf numFmtId="0" fontId="10" fillId="0" borderId="0" xfId="6" applyFont="1" applyAlignment="1">
      <alignment horizontal="left" vertical="center"/>
    </xf>
    <xf numFmtId="0" fontId="26" fillId="0" borderId="0" xfId="6" applyFont="1" applyAlignment="1">
      <alignment horizontal="left" vertical="center"/>
    </xf>
    <xf numFmtId="0" fontId="22" fillId="0" borderId="0" xfId="6" applyFont="1">
      <alignment vertical="center"/>
    </xf>
    <xf numFmtId="0" fontId="10" fillId="0" borderId="7" xfId="6" applyFont="1" applyBorder="1">
      <alignment vertical="center"/>
    </xf>
    <xf numFmtId="0" fontId="2" fillId="0" borderId="7" xfId="6" applyBorder="1">
      <alignment vertical="center"/>
    </xf>
    <xf numFmtId="0" fontId="10" fillId="0" borderId="9" xfId="6" applyFont="1" applyBorder="1">
      <alignment vertical="center"/>
    </xf>
    <xf numFmtId="0" fontId="2" fillId="0" borderId="16" xfId="6" applyBorder="1">
      <alignment vertical="center"/>
    </xf>
    <xf numFmtId="0" fontId="26" fillId="0" borderId="0" xfId="6" applyFont="1" applyAlignment="1">
      <alignment horizontal="left" vertical="center" wrapText="1"/>
    </xf>
    <xf numFmtId="0" fontId="10" fillId="0" borderId="0" xfId="6" applyFont="1" applyAlignment="1">
      <alignment horizontal="center" vertical="center"/>
    </xf>
    <xf numFmtId="0" fontId="26" fillId="0" borderId="7" xfId="6" applyFont="1" applyBorder="1" applyAlignment="1">
      <alignment horizontal="center" vertical="center" wrapText="1"/>
    </xf>
    <xf numFmtId="0" fontId="22" fillId="0" borderId="7" xfId="6" applyFont="1" applyBorder="1" applyAlignment="1">
      <alignment horizontal="center" vertical="center" wrapText="1"/>
    </xf>
    <xf numFmtId="0" fontId="10" fillId="0" borderId="7" xfId="6" applyFont="1" applyBorder="1" applyAlignment="1">
      <alignment horizontal="center" vertical="center"/>
    </xf>
    <xf numFmtId="0" fontId="2" fillId="0" borderId="7" xfId="6" applyBorder="1" applyAlignment="1">
      <alignment horizontal="center" vertical="center"/>
    </xf>
    <xf numFmtId="0" fontId="10" fillId="0" borderId="16" xfId="6" applyFont="1" applyBorder="1">
      <alignment vertical="center"/>
    </xf>
    <xf numFmtId="176" fontId="10" fillId="2" borderId="9" xfId="6" applyNumberFormat="1" applyFont="1" applyFill="1" applyBorder="1" applyAlignment="1">
      <alignment horizontal="center" vertical="center"/>
    </xf>
    <xf numFmtId="176" fontId="10" fillId="2" borderId="3" xfId="6" applyNumberFormat="1" applyFont="1" applyFill="1" applyBorder="1" applyAlignment="1">
      <alignment horizontal="center" vertical="center"/>
    </xf>
    <xf numFmtId="0" fontId="12" fillId="0" borderId="2" xfId="6" applyFont="1" applyBorder="1" applyAlignment="1">
      <alignment horizontal="left" vertical="center"/>
    </xf>
    <xf numFmtId="0" fontId="12" fillId="0" borderId="4" xfId="6" applyFont="1" applyBorder="1" applyAlignment="1">
      <alignment horizontal="left" vertical="center"/>
    </xf>
    <xf numFmtId="0" fontId="10" fillId="2" borderId="2" xfId="6" applyFont="1" applyFill="1" applyBorder="1" applyAlignment="1">
      <alignment horizontal="left" vertical="center"/>
    </xf>
    <xf numFmtId="0" fontId="10" fillId="2" borderId="1" xfId="6" applyFont="1" applyFill="1" applyBorder="1" applyAlignment="1">
      <alignment horizontal="left" vertical="center"/>
    </xf>
    <xf numFmtId="0" fontId="10" fillId="2" borderId="4" xfId="6" applyFont="1" applyFill="1" applyBorder="1" applyAlignment="1">
      <alignment horizontal="left" vertical="center"/>
    </xf>
    <xf numFmtId="0" fontId="12" fillId="0" borderId="23" xfId="6" applyFont="1" applyBorder="1" applyAlignment="1">
      <alignment horizontal="left" vertical="center"/>
    </xf>
    <xf numFmtId="0" fontId="12" fillId="0" borderId="6" xfId="6" applyFont="1" applyBorder="1" applyAlignment="1">
      <alignment horizontal="left" vertical="center"/>
    </xf>
    <xf numFmtId="0" fontId="10" fillId="2" borderId="23" xfId="6" applyFont="1" applyFill="1" applyBorder="1" applyAlignment="1">
      <alignment horizontal="left" vertical="center"/>
    </xf>
    <xf numFmtId="0" fontId="10" fillId="2" borderId="28" xfId="6" applyFont="1" applyFill="1" applyBorder="1" applyAlignment="1">
      <alignment horizontal="left" vertical="center"/>
    </xf>
    <xf numFmtId="0" fontId="10" fillId="2" borderId="6" xfId="6" applyFont="1" applyFill="1" applyBorder="1" applyAlignment="1">
      <alignment horizontal="left" vertical="center"/>
    </xf>
    <xf numFmtId="0" fontId="26" fillId="0" borderId="41" xfId="6" applyFont="1" applyBorder="1" applyAlignment="1">
      <alignment horizontal="center" vertical="center" wrapText="1"/>
    </xf>
    <xf numFmtId="0" fontId="10" fillId="2" borderId="9" xfId="6" applyFont="1" applyFill="1" applyBorder="1" applyAlignment="1">
      <alignment horizontal="left" vertical="center"/>
    </xf>
    <xf numFmtId="0" fontId="10" fillId="2" borderId="3" xfId="6" applyFont="1" applyFill="1" applyBorder="1" applyAlignment="1">
      <alignment horizontal="left" vertical="center"/>
    </xf>
    <xf numFmtId="0" fontId="10" fillId="2" borderId="16" xfId="6" applyFont="1" applyFill="1" applyBorder="1" applyAlignment="1">
      <alignment horizontal="left" vertical="center"/>
    </xf>
    <xf numFmtId="0" fontId="14" fillId="0" borderId="0" xfId="6" applyFont="1" applyAlignment="1">
      <alignment horizontal="right" vertical="center"/>
    </xf>
    <xf numFmtId="0" fontId="27" fillId="0" borderId="2" xfId="6" applyFont="1" applyBorder="1" applyAlignment="1">
      <alignment horizontal="left" vertical="center"/>
    </xf>
    <xf numFmtId="0" fontId="27" fillId="0" borderId="1" xfId="6" applyFont="1" applyBorder="1" applyAlignment="1">
      <alignment horizontal="left" vertical="center"/>
    </xf>
    <xf numFmtId="0" fontId="27" fillId="0" borderId="23" xfId="6" applyFont="1" applyBorder="1" applyAlignment="1">
      <alignment horizontal="left" vertical="center"/>
    </xf>
    <xf numFmtId="0" fontId="27" fillId="0" borderId="28" xfId="6" applyFont="1" applyBorder="1" applyAlignment="1">
      <alignment horizontal="left" vertical="center"/>
    </xf>
    <xf numFmtId="0" fontId="21" fillId="0" borderId="0" xfId="6" applyFont="1" applyAlignment="1">
      <alignment horizontal="center" vertical="center" wrapText="1"/>
    </xf>
    <xf numFmtId="0" fontId="22" fillId="0" borderId="0" xfId="6" applyFont="1" applyAlignment="1">
      <alignment horizontal="center" vertical="center" wrapText="1"/>
    </xf>
    <xf numFmtId="0" fontId="22" fillId="0" borderId="0" xfId="6" applyFont="1" applyAlignment="1">
      <alignment horizontal="left" vertical="center"/>
    </xf>
    <xf numFmtId="0" fontId="2" fillId="0" borderId="0" xfId="6" applyAlignment="1">
      <alignment horizontal="left" vertical="center"/>
    </xf>
    <xf numFmtId="0" fontId="2" fillId="0" borderId="0" xfId="6" applyAlignment="1">
      <alignment horizontal="center" vertical="center"/>
    </xf>
    <xf numFmtId="0" fontId="16" fillId="0" borderId="28" xfId="6" applyFont="1" applyBorder="1" applyAlignment="1">
      <alignment horizontal="justify" vertical="center"/>
    </xf>
    <xf numFmtId="0" fontId="2" fillId="0" borderId="28" xfId="6" applyBorder="1">
      <alignment vertical="center"/>
    </xf>
    <xf numFmtId="176" fontId="10" fillId="3" borderId="0" xfId="6" applyNumberFormat="1" applyFont="1" applyFill="1" applyAlignment="1">
      <alignment horizontal="center" vertical="center"/>
    </xf>
    <xf numFmtId="0" fontId="12" fillId="0" borderId="0" xfId="6" applyFont="1" applyAlignment="1">
      <alignment horizontal="right" vertical="center"/>
    </xf>
    <xf numFmtId="0" fontId="12" fillId="2" borderId="0" xfId="6" applyFont="1" applyFill="1" applyAlignment="1">
      <alignment horizontal="center" vertical="center"/>
    </xf>
    <xf numFmtId="0" fontId="10" fillId="2" borderId="0" xfId="6" applyFont="1" applyFill="1" applyAlignment="1">
      <alignment horizontal="left" vertical="center"/>
    </xf>
    <xf numFmtId="0" fontId="15" fillId="0" borderId="0" xfId="6" applyFont="1" applyAlignment="1">
      <alignment horizontal="center" vertical="center" wrapText="1"/>
    </xf>
    <xf numFmtId="0" fontId="10" fillId="0" borderId="0" xfId="6" applyFont="1" applyAlignment="1">
      <alignment horizontal="justify" vertical="center" wrapText="1"/>
    </xf>
    <xf numFmtId="0" fontId="10" fillId="3" borderId="0" xfId="6" applyFont="1" applyFill="1">
      <alignment vertical="center"/>
    </xf>
    <xf numFmtId="0" fontId="10" fillId="2" borderId="0" xfId="6" applyFont="1" applyFill="1" applyAlignment="1">
      <alignment horizontal="left" vertical="center" wrapText="1"/>
    </xf>
    <xf numFmtId="38" fontId="12" fillId="0" borderId="7" xfId="1" applyFont="1" applyBorder="1" applyAlignment="1">
      <alignment horizontal="left" vertical="center"/>
    </xf>
    <xf numFmtId="177" fontId="12" fillId="4" borderId="7" xfId="1" applyNumberFormat="1" applyFont="1" applyFill="1" applyBorder="1" applyAlignment="1" applyProtection="1">
      <alignment horizontal="left" vertical="center"/>
      <protection locked="0"/>
    </xf>
    <xf numFmtId="38" fontId="12" fillId="0" borderId="9" xfId="1" applyFont="1" applyBorder="1" applyAlignment="1">
      <alignment horizontal="left" vertical="center"/>
    </xf>
    <xf numFmtId="38" fontId="12" fillId="0" borderId="16" xfId="1" applyFont="1" applyBorder="1" applyAlignment="1">
      <alignment horizontal="left" vertical="center"/>
    </xf>
    <xf numFmtId="9" fontId="12" fillId="4" borderId="7" xfId="8" applyFont="1" applyFill="1" applyBorder="1" applyAlignment="1" applyProtection="1">
      <alignment horizontal="center" vertical="center"/>
      <protection locked="0"/>
    </xf>
    <xf numFmtId="0" fontId="23" fillId="0" borderId="0" xfId="0" applyFont="1" applyAlignment="1">
      <alignment horizontal="center" vertical="center"/>
    </xf>
    <xf numFmtId="0" fontId="12" fillId="0" borderId="7" xfId="0" applyFont="1" applyBorder="1" applyAlignment="1">
      <alignment horizontal="left" vertical="center" shrinkToFit="1"/>
    </xf>
    <xf numFmtId="0" fontId="12" fillId="4" borderId="7" xfId="0" applyFont="1" applyFill="1" applyBorder="1" applyAlignment="1" applyProtection="1">
      <alignment horizontal="left" vertical="center" shrinkToFit="1"/>
      <protection locked="0"/>
    </xf>
    <xf numFmtId="38" fontId="12" fillId="0" borderId="3" xfId="1" applyFont="1" applyBorder="1" applyAlignment="1">
      <alignment horizontal="left" vertical="center"/>
    </xf>
    <xf numFmtId="38" fontId="12" fillId="4" borderId="7" xfId="1" applyFont="1" applyFill="1" applyBorder="1" applyAlignment="1" applyProtection="1">
      <alignment horizontal="left" vertical="center"/>
      <protection locked="0"/>
    </xf>
    <xf numFmtId="0" fontId="12" fillId="5" borderId="45" xfId="0" applyFont="1" applyFill="1" applyBorder="1" applyAlignment="1">
      <alignment horizontal="left" vertical="center"/>
    </xf>
    <xf numFmtId="0" fontId="12" fillId="5" borderId="46" xfId="0" applyFont="1" applyFill="1" applyBorder="1" applyAlignment="1">
      <alignment horizontal="left" vertical="center"/>
    </xf>
    <xf numFmtId="0" fontId="12" fillId="5" borderId="47" xfId="0" applyFont="1" applyFill="1" applyBorder="1" applyAlignment="1">
      <alignment horizontal="left" vertical="center"/>
    </xf>
    <xf numFmtId="0" fontId="12" fillId="5" borderId="48" xfId="0" applyFont="1" applyFill="1" applyBorder="1" applyAlignment="1">
      <alignment vertical="center"/>
    </xf>
    <xf numFmtId="0" fontId="12" fillId="5" borderId="49" xfId="0" applyFont="1" applyFill="1" applyBorder="1" applyAlignment="1">
      <alignment vertical="center"/>
    </xf>
    <xf numFmtId="0" fontId="12" fillId="5" borderId="50" xfId="0" applyFont="1" applyFill="1" applyBorder="1" applyAlignment="1">
      <alignment vertical="center"/>
    </xf>
    <xf numFmtId="0" fontId="0" fillId="5" borderId="51" xfId="0" applyFill="1" applyBorder="1" applyAlignment="1">
      <alignment vertical="center"/>
    </xf>
    <xf numFmtId="0" fontId="0" fillId="5" borderId="52" xfId="0" applyFill="1" applyBorder="1" applyAlignment="1">
      <alignment vertical="center"/>
    </xf>
    <xf numFmtId="0" fontId="0" fillId="5" borderId="53" xfId="0" applyFill="1" applyBorder="1" applyAlignment="1">
      <alignment vertical="center"/>
    </xf>
    <xf numFmtId="38" fontId="24" fillId="5" borderId="9" xfId="1" applyFont="1" applyFill="1" applyBorder="1" applyAlignment="1">
      <alignment horizontal="center" vertical="center"/>
    </xf>
    <xf numFmtId="38" fontId="12" fillId="5" borderId="3" xfId="1" applyFont="1" applyFill="1" applyBorder="1" applyAlignment="1">
      <alignment horizontal="center" vertical="center"/>
    </xf>
    <xf numFmtId="38" fontId="12" fillId="5" borderId="16" xfId="1" applyFont="1" applyFill="1" applyBorder="1" applyAlignment="1">
      <alignment horizontal="center" vertical="center"/>
    </xf>
    <xf numFmtId="38" fontId="12" fillId="5" borderId="36" xfId="1" applyFont="1" applyFill="1" applyBorder="1" applyAlignment="1">
      <alignment horizontal="center" vertical="center" shrinkToFit="1"/>
    </xf>
    <xf numFmtId="38" fontId="12" fillId="5" borderId="41" xfId="1" applyFont="1" applyFill="1" applyBorder="1" applyAlignment="1">
      <alignment horizontal="center" vertical="center" shrinkToFit="1"/>
    </xf>
    <xf numFmtId="178" fontId="12" fillId="5" borderId="36" xfId="1" applyNumberFormat="1" applyFont="1" applyFill="1" applyBorder="1" applyAlignment="1">
      <alignment horizontal="center" vertical="center" shrinkToFit="1"/>
    </xf>
    <xf numFmtId="178" fontId="12" fillId="5" borderId="41" xfId="1" applyNumberFormat="1" applyFont="1" applyFill="1" applyBorder="1" applyAlignment="1">
      <alignment horizontal="center" vertical="center" shrinkToFit="1"/>
    </xf>
    <xf numFmtId="38" fontId="12" fillId="5" borderId="36" xfId="1" applyFont="1" applyFill="1" applyBorder="1" applyAlignment="1">
      <alignment horizontal="center" vertical="center" wrapText="1" shrinkToFit="1"/>
    </xf>
    <xf numFmtId="38" fontId="12" fillId="5" borderId="41" xfId="1" applyFont="1" applyFill="1" applyBorder="1" applyAlignment="1">
      <alignment horizontal="center" vertical="center" wrapText="1" shrinkToFit="1"/>
    </xf>
    <xf numFmtId="38" fontId="12" fillId="5" borderId="2" xfId="1" applyFont="1" applyFill="1" applyBorder="1" applyAlignment="1">
      <alignment horizontal="center" vertical="center" wrapText="1"/>
    </xf>
    <xf numFmtId="38" fontId="12" fillId="5" borderId="1" xfId="1" applyFont="1" applyFill="1" applyBorder="1" applyAlignment="1">
      <alignment horizontal="center" vertical="center" wrapText="1"/>
    </xf>
    <xf numFmtId="38" fontId="12" fillId="5" borderId="4" xfId="1" applyFont="1" applyFill="1" applyBorder="1" applyAlignment="1">
      <alignment horizontal="center" vertical="center" wrapText="1"/>
    </xf>
    <xf numFmtId="178" fontId="12" fillId="0" borderId="9" xfId="0" applyNumberFormat="1" applyFont="1" applyBorder="1" applyAlignment="1">
      <alignment horizontal="left" vertical="center" shrinkToFit="1"/>
    </xf>
    <xf numFmtId="178" fontId="12" fillId="0" borderId="3" xfId="0" applyNumberFormat="1" applyFont="1" applyBorder="1" applyAlignment="1">
      <alignment horizontal="left" vertical="center" shrinkToFit="1"/>
    </xf>
    <xf numFmtId="178" fontId="12" fillId="0" borderId="16" xfId="0" applyNumberFormat="1" applyFont="1" applyBorder="1" applyAlignment="1">
      <alignment horizontal="left" vertical="center" shrinkToFit="1"/>
    </xf>
    <xf numFmtId="178" fontId="12" fillId="0" borderId="55" xfId="0" applyNumberFormat="1" applyFont="1" applyBorder="1" applyAlignment="1">
      <alignment vertical="center" shrinkToFit="1"/>
    </xf>
    <xf numFmtId="0" fontId="0" fillId="0" borderId="55" xfId="0" applyBorder="1" applyAlignment="1">
      <alignment vertical="center"/>
    </xf>
    <xf numFmtId="178" fontId="27" fillId="0" borderId="7" xfId="0" applyNumberFormat="1" applyFont="1" applyBorder="1" applyAlignment="1">
      <alignment horizontal="center" vertical="center" textRotation="255"/>
    </xf>
    <xf numFmtId="178" fontId="12" fillId="0" borderId="9" xfId="0" applyNumberFormat="1" applyFont="1" applyBorder="1" applyAlignment="1">
      <alignment horizontal="left" vertical="center"/>
    </xf>
    <xf numFmtId="178" fontId="12" fillId="0" borderId="3" xfId="0" applyNumberFormat="1" applyFont="1" applyBorder="1" applyAlignment="1">
      <alignment horizontal="left" vertical="center"/>
    </xf>
    <xf numFmtId="178" fontId="12" fillId="0" borderId="16" xfId="0" applyNumberFormat="1" applyFont="1" applyBorder="1" applyAlignment="1">
      <alignment horizontal="left" vertical="center"/>
    </xf>
    <xf numFmtId="178" fontId="12" fillId="0" borderId="9" xfId="0" applyNumberFormat="1" applyFont="1" applyBorder="1" applyAlignment="1">
      <alignment horizontal="center" vertical="center"/>
    </xf>
    <xf numFmtId="178" fontId="12" fillId="0" borderId="3" xfId="0" applyNumberFormat="1" applyFont="1" applyBorder="1" applyAlignment="1">
      <alignment horizontal="center" vertical="center"/>
    </xf>
    <xf numFmtId="178" fontId="12" fillId="0" borderId="16" xfId="0" applyNumberFormat="1" applyFont="1" applyBorder="1" applyAlignment="1">
      <alignment horizontal="center" vertical="center"/>
    </xf>
    <xf numFmtId="178" fontId="12" fillId="0" borderId="7" xfId="0" applyNumberFormat="1" applyFont="1" applyBorder="1" applyAlignment="1">
      <alignment horizontal="left" vertical="center"/>
    </xf>
    <xf numFmtId="0" fontId="12" fillId="5" borderId="48" xfId="0" applyFont="1" applyFill="1" applyBorder="1" applyAlignment="1">
      <alignment horizontal="left" vertical="center"/>
    </xf>
    <xf numFmtId="0" fontId="12" fillId="5" borderId="49" xfId="0" applyFont="1" applyFill="1" applyBorder="1" applyAlignment="1">
      <alignment horizontal="left" vertical="center"/>
    </xf>
    <xf numFmtId="0" fontId="12" fillId="5" borderId="50" xfId="0" applyFont="1" applyFill="1" applyBorder="1" applyAlignment="1">
      <alignment horizontal="left" vertical="center"/>
    </xf>
    <xf numFmtId="0" fontId="12" fillId="5" borderId="51" xfId="0" applyFont="1" applyFill="1" applyBorder="1" applyAlignment="1">
      <alignment vertical="center"/>
    </xf>
    <xf numFmtId="0" fontId="12" fillId="5" borderId="52" xfId="0" applyFont="1" applyFill="1" applyBorder="1" applyAlignment="1">
      <alignment vertical="center"/>
    </xf>
    <xf numFmtId="0" fontId="12" fillId="5" borderId="53" xfId="0" applyFont="1" applyFill="1" applyBorder="1" applyAlignment="1">
      <alignment vertical="center"/>
    </xf>
    <xf numFmtId="38" fontId="24" fillId="5" borderId="9" xfId="1" applyFont="1" applyFill="1" applyBorder="1" applyAlignment="1" applyProtection="1">
      <alignment horizontal="center" vertical="center"/>
      <protection locked="0"/>
    </xf>
    <xf numFmtId="38" fontId="12" fillId="5" borderId="3" xfId="1" applyFont="1" applyFill="1" applyBorder="1" applyAlignment="1" applyProtection="1">
      <alignment horizontal="center" vertical="center"/>
      <protection locked="0"/>
    </xf>
    <xf numFmtId="38" fontId="12" fillId="4" borderId="3" xfId="1" applyFont="1" applyFill="1" applyBorder="1" applyAlignment="1" applyProtection="1">
      <alignment horizontal="center" vertical="center" shrinkToFit="1"/>
      <protection locked="0"/>
    </xf>
    <xf numFmtId="38" fontId="12" fillId="4" borderId="16" xfId="1" applyFont="1" applyFill="1" applyBorder="1" applyAlignment="1" applyProtection="1">
      <alignment horizontal="center" vertical="center" shrinkToFit="1"/>
      <protection locked="0"/>
    </xf>
    <xf numFmtId="38" fontId="12" fillId="4" borderId="3" xfId="1" applyFont="1" applyFill="1" applyBorder="1" applyAlignment="1" applyProtection="1">
      <alignment horizontal="center" vertical="center"/>
      <protection locked="0"/>
    </xf>
    <xf numFmtId="38" fontId="24" fillId="5" borderId="3" xfId="1" applyFont="1" applyFill="1" applyBorder="1" applyAlignment="1" applyProtection="1">
      <alignment horizontal="center" vertical="center"/>
      <protection locked="0"/>
    </xf>
    <xf numFmtId="0" fontId="10" fillId="0" borderId="9" xfId="6" applyFont="1" applyBorder="1" applyAlignment="1">
      <alignment horizontal="left" vertical="center" wrapText="1"/>
    </xf>
    <xf numFmtId="0" fontId="10" fillId="0" borderId="3" xfId="6" applyFont="1" applyBorder="1" applyAlignment="1">
      <alignment horizontal="left" vertical="center" wrapText="1"/>
    </xf>
    <xf numFmtId="0" fontId="10" fillId="0" borderId="16" xfId="6" applyFont="1" applyBorder="1" applyAlignment="1">
      <alignment horizontal="left" vertical="center" wrapText="1"/>
    </xf>
    <xf numFmtId="0" fontId="10" fillId="0" borderId="9" xfId="6" applyFont="1" applyBorder="1" applyAlignment="1">
      <alignment horizontal="left" vertical="top" wrapText="1"/>
    </xf>
    <xf numFmtId="0" fontId="10" fillId="0" borderId="3" xfId="6" applyFont="1" applyBorder="1" applyAlignment="1">
      <alignment horizontal="left" vertical="top" wrapText="1"/>
    </xf>
    <xf numFmtId="0" fontId="10" fillId="0" borderId="16" xfId="6" applyFont="1" applyBorder="1" applyAlignment="1">
      <alignment horizontal="left" vertical="top" wrapText="1"/>
    </xf>
    <xf numFmtId="0" fontId="26" fillId="0" borderId="0" xfId="6" applyFont="1" applyAlignment="1">
      <alignment horizontal="center" vertical="center"/>
    </xf>
    <xf numFmtId="0" fontId="10" fillId="3" borderId="0" xfId="6" applyFont="1" applyFill="1" applyAlignment="1">
      <alignment horizontal="right" vertical="center"/>
    </xf>
    <xf numFmtId="0" fontId="10" fillId="0" borderId="0" xfId="6" applyFont="1" applyAlignment="1">
      <alignment horizontal="right" vertical="center"/>
    </xf>
    <xf numFmtId="0" fontId="12" fillId="2" borderId="0" xfId="6" applyFont="1" applyFill="1" applyAlignment="1">
      <alignment horizontal="right" vertical="center"/>
    </xf>
    <xf numFmtId="0" fontId="12" fillId="0" borderId="1" xfId="6" applyFont="1" applyBorder="1" applyAlignment="1">
      <alignment horizontal="left" vertical="center"/>
    </xf>
    <xf numFmtId="0" fontId="17" fillId="3" borderId="0" xfId="6" applyFont="1" applyFill="1" applyAlignment="1">
      <alignment vertical="center" wrapText="1"/>
    </xf>
    <xf numFmtId="0" fontId="2" fillId="3" borderId="0" xfId="6" applyFill="1" applyAlignment="1">
      <alignment vertical="center" wrapText="1"/>
    </xf>
    <xf numFmtId="0" fontId="28" fillId="0" borderId="0" xfId="6" applyFont="1" applyAlignment="1">
      <alignment horizontal="left" vertical="center" wrapText="1"/>
    </xf>
    <xf numFmtId="0" fontId="18" fillId="0" borderId="0" xfId="6" applyFont="1" applyAlignment="1">
      <alignment horizontal="left" vertical="center" wrapText="1"/>
    </xf>
    <xf numFmtId="0" fontId="14" fillId="0" borderId="2" xfId="6" applyFont="1" applyBorder="1" applyAlignment="1">
      <alignment vertical="center" wrapText="1" shrinkToFit="1"/>
    </xf>
    <xf numFmtId="0" fontId="14" fillId="0" borderId="1" xfId="6" applyFont="1" applyBorder="1" applyAlignment="1">
      <alignment vertical="center" wrapText="1" shrinkToFit="1"/>
    </xf>
    <xf numFmtId="0" fontId="10" fillId="0" borderId="36" xfId="6" applyFont="1" applyBorder="1" applyAlignment="1">
      <alignment horizontal="center" vertical="center"/>
    </xf>
    <xf numFmtId="0" fontId="10" fillId="0" borderId="41" xfId="6" applyFont="1" applyBorder="1" applyAlignment="1">
      <alignment horizontal="center" vertical="center"/>
    </xf>
    <xf numFmtId="0" fontId="10" fillId="0" borderId="36" xfId="6" applyFont="1" applyBorder="1">
      <alignment vertical="center"/>
    </xf>
    <xf numFmtId="0" fontId="14" fillId="0" borderId="23" xfId="6" applyFont="1" applyBorder="1" applyAlignment="1">
      <alignment vertical="center" wrapText="1" shrinkToFit="1"/>
    </xf>
    <xf numFmtId="0" fontId="14" fillId="0" borderId="28" xfId="6" applyFont="1" applyBorder="1" applyAlignment="1">
      <alignment vertical="center" wrapText="1" shrinkToFit="1"/>
    </xf>
    <xf numFmtId="0" fontId="10" fillId="0" borderId="41" xfId="6" applyFont="1" applyBorder="1">
      <alignment vertical="center"/>
    </xf>
    <xf numFmtId="0" fontId="19" fillId="0" borderId="7" xfId="6" applyFont="1" applyBorder="1" applyAlignment="1">
      <alignment horizontal="left" vertical="center"/>
    </xf>
    <xf numFmtId="0" fontId="19" fillId="0" borderId="9" xfId="6" applyFont="1" applyBorder="1" applyAlignment="1">
      <alignment horizontal="left" vertical="center"/>
    </xf>
    <xf numFmtId="0" fontId="19" fillId="0" borderId="3" xfId="6" applyFont="1" applyBorder="1" applyAlignment="1">
      <alignment horizontal="left" vertical="center"/>
    </xf>
    <xf numFmtId="0" fontId="19" fillId="0" borderId="16" xfId="6" applyFont="1" applyBorder="1" applyAlignment="1">
      <alignment horizontal="left" vertical="center"/>
    </xf>
    <xf numFmtId="0" fontId="10" fillId="0" borderId="7" xfId="6" applyFont="1" applyBorder="1" applyAlignment="1">
      <alignment horizontal="left" vertical="center"/>
    </xf>
    <xf numFmtId="0" fontId="10" fillId="0" borderId="9" xfId="6" applyFont="1" applyBorder="1" applyAlignment="1">
      <alignment horizontal="center" vertical="center"/>
    </xf>
    <xf numFmtId="0" fontId="10" fillId="0" borderId="3" xfId="6" applyFont="1" applyBorder="1" applyAlignment="1">
      <alignment horizontal="center" vertical="center"/>
    </xf>
    <xf numFmtId="0" fontId="10" fillId="0" borderId="16" xfId="6" applyFont="1" applyBorder="1" applyAlignment="1">
      <alignment horizontal="center" vertical="center"/>
    </xf>
    <xf numFmtId="0" fontId="10" fillId="0" borderId="7" xfId="6" applyFont="1" applyBorder="1" applyAlignment="1">
      <alignment horizontal="center" vertical="center" wrapText="1"/>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16" xfId="0" applyFont="1" applyBorder="1" applyAlignment="1">
      <alignment horizontal="left" vertical="center" wrapText="1"/>
    </xf>
    <xf numFmtId="0" fontId="14" fillId="0" borderId="9" xfId="6" applyFont="1" applyBorder="1" applyAlignment="1">
      <alignment vertical="center" wrapText="1" shrinkToFit="1"/>
    </xf>
    <xf numFmtId="0" fontId="14" fillId="0" borderId="3" xfId="6" applyFont="1" applyBorder="1" applyAlignment="1">
      <alignment vertical="center" wrapText="1" shrinkToFit="1"/>
    </xf>
    <xf numFmtId="0" fontId="14" fillId="0" borderId="16" xfId="6" applyFont="1" applyBorder="1" applyAlignment="1">
      <alignment vertical="center" wrapText="1" shrinkToFit="1"/>
    </xf>
    <xf numFmtId="0" fontId="2" fillId="0" borderId="3" xfId="6" applyBorder="1" applyAlignment="1">
      <alignment vertical="center" wrapText="1" shrinkToFit="1"/>
    </xf>
    <xf numFmtId="0" fontId="2" fillId="0" borderId="16" xfId="6" applyBorder="1" applyAlignment="1">
      <alignment vertical="center" wrapText="1" shrinkToFit="1"/>
    </xf>
  </cellXfs>
  <cellStyles count="9">
    <cellStyle name="パーセント" xfId="8" builtinId="5"/>
    <cellStyle name="桁区切り" xfId="1" builtinId="6"/>
    <cellStyle name="桁区切り 2" xfId="3" xr:uid="{00000000-0005-0000-0000-000001000000}"/>
    <cellStyle name="桁区切り 2 2" xfId="5" xr:uid="{00000000-0005-0000-0000-000002000000}"/>
    <cellStyle name="桁区切り 3" xfId="7" xr:uid="{95DA4D1E-CBE3-4900-A844-947CB5218589}"/>
    <cellStyle name="標準" xfId="0" builtinId="0"/>
    <cellStyle name="標準 2" xfId="2" xr:uid="{00000000-0005-0000-0000-000004000000}"/>
    <cellStyle name="標準 2 2" xfId="4" xr:uid="{00000000-0005-0000-0000-000005000000}"/>
    <cellStyle name="標準 3" xfId="6" xr:uid="{3CC35421-9D5E-4B2A-A72E-D96FAEECEE3D}"/>
  </cellStyles>
  <dxfs count="0"/>
  <tableStyles count="0" defaultTableStyle="TableStyleMedium2" defaultPivotStyle="PivotStyleMedium9"/>
  <colors>
    <mruColors>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persons/person.xml" Type="http://schemas.microsoft.com/office/2017/10/relationships/person"/></Relationships>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385734" y="152399"/>
          <a:ext cx="2827866"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76200</xdr:colOff>
      <xdr:row>11</xdr:row>
      <xdr:rowOff>330200</xdr:rowOff>
    </xdr:from>
    <xdr:ext cx="2912533" cy="1320800"/>
    <xdr:sp macro="" textlink="">
      <xdr:nvSpPr>
        <xdr:cNvPr id="3" name="吹き出し: 角を丸めた四角形 2">
          <a:extLst>
            <a:ext uri="{FF2B5EF4-FFF2-40B4-BE49-F238E27FC236}">
              <a16:creationId xmlns:a16="http://schemas.microsoft.com/office/drawing/2014/main" id="{A46A7D8C-4523-4AA9-892C-53854EA239F7}"/>
            </a:ext>
          </a:extLst>
        </xdr:cNvPr>
        <xdr:cNvSpPr/>
      </xdr:nvSpPr>
      <xdr:spPr>
        <a:xfrm>
          <a:off x="7797800" y="2743200"/>
          <a:ext cx="2912533" cy="13208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セルを結合していないのでテキストデータの貼り付けが可能。</a:t>
          </a:r>
        </a:p>
      </xdr:txBody>
    </xdr:sp>
    <xdr:clientData/>
  </xdr:oneCellAnchor>
  <xdr:oneCellAnchor>
    <xdr:from>
      <xdr:col>12</xdr:col>
      <xdr:colOff>84667</xdr:colOff>
      <xdr:row>19</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:2022/5/10)</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194733</xdr:colOff>
      <xdr:row>40</xdr:row>
      <xdr:rowOff>110066</xdr:rowOff>
    </xdr:from>
    <xdr:to>
      <xdr:col>10</xdr:col>
      <xdr:colOff>431799</xdr:colOff>
      <xdr:row>46</xdr:row>
      <xdr:rowOff>160866</xdr:rowOff>
    </xdr:to>
    <xdr:sp macro="" textlink="">
      <xdr:nvSpPr>
        <xdr:cNvPr id="2" name="テキスト ボックス 1">
          <a:extLst>
            <a:ext uri="{FF2B5EF4-FFF2-40B4-BE49-F238E27FC236}">
              <a16:creationId xmlns:a16="http://schemas.microsoft.com/office/drawing/2014/main" id="{8937F1D9-DE5A-462A-BBBF-84CC00D60DA6}"/>
            </a:ext>
          </a:extLst>
        </xdr:cNvPr>
        <xdr:cNvSpPr txBox="1"/>
      </xdr:nvSpPr>
      <xdr:spPr>
        <a:xfrm>
          <a:off x="947208" y="7806266"/>
          <a:ext cx="6028266" cy="107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lang="ja-JP" altLang="ja-JP">
            <a:effectLst/>
          </a:endParaRPr>
        </a:p>
        <a:p>
          <a:endParaRPr kumimoji="1" lang="ja-JP" altLang="en-US" sz="1100"/>
        </a:p>
      </xdr:txBody>
    </xdr:sp>
    <xdr:clientData/>
  </xdr:twoCellAnchor>
  <xdr:twoCellAnchor>
    <xdr:from>
      <xdr:col>0</xdr:col>
      <xdr:colOff>29633</xdr:colOff>
      <xdr:row>151</xdr:row>
      <xdr:rowOff>123614</xdr:rowOff>
    </xdr:from>
    <xdr:to>
      <xdr:col>0</xdr:col>
      <xdr:colOff>351366</xdr:colOff>
      <xdr:row>153</xdr:row>
      <xdr:rowOff>55881</xdr:rowOff>
    </xdr:to>
    <xdr:sp macro="" textlink="">
      <xdr:nvSpPr>
        <xdr:cNvPr id="3" name="フローチャート: 結合子 2">
          <a:extLst>
            <a:ext uri="{FF2B5EF4-FFF2-40B4-BE49-F238E27FC236}">
              <a16:creationId xmlns:a16="http://schemas.microsoft.com/office/drawing/2014/main" id="{838933CC-06A5-479D-B136-96F74B261F68}"/>
            </a:ext>
          </a:extLst>
        </xdr:cNvPr>
        <xdr:cNvSpPr/>
      </xdr:nvSpPr>
      <xdr:spPr>
        <a:xfrm>
          <a:off x="29633" y="33289664"/>
          <a:ext cx="321733" cy="2751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158</xdr:row>
      <xdr:rowOff>152401</xdr:rowOff>
    </xdr:from>
    <xdr:to>
      <xdr:col>0</xdr:col>
      <xdr:colOff>372533</xdr:colOff>
      <xdr:row>160</xdr:row>
      <xdr:rowOff>84667</xdr:rowOff>
    </xdr:to>
    <xdr:sp macro="" textlink="">
      <xdr:nvSpPr>
        <xdr:cNvPr id="4" name="フローチャート: 結合子 3">
          <a:extLst>
            <a:ext uri="{FF2B5EF4-FFF2-40B4-BE49-F238E27FC236}">
              <a16:creationId xmlns:a16="http://schemas.microsoft.com/office/drawing/2014/main" id="{98A48671-DA70-4C61-B7E0-6756BF62307F}"/>
            </a:ext>
          </a:extLst>
        </xdr:cNvPr>
        <xdr:cNvSpPr/>
      </xdr:nvSpPr>
      <xdr:spPr>
        <a:xfrm>
          <a:off x="50800" y="35166301"/>
          <a:ext cx="321733" cy="2751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64770</xdr:colOff>
      <xdr:row>11</xdr:row>
      <xdr:rowOff>150495</xdr:rowOff>
    </xdr:from>
    <xdr:to>
      <xdr:col>17</xdr:col>
      <xdr:colOff>243840</xdr:colOff>
      <xdr:row>16</xdr:row>
      <xdr:rowOff>93345</xdr:rowOff>
    </xdr:to>
    <xdr:sp macro="" textlink="">
      <xdr:nvSpPr>
        <xdr:cNvPr id="5" name="テキスト ボックス 4">
          <a:extLst>
            <a:ext uri="{FF2B5EF4-FFF2-40B4-BE49-F238E27FC236}">
              <a16:creationId xmlns:a16="http://schemas.microsoft.com/office/drawing/2014/main" id="{AD65E5AA-0769-46DA-8D95-B518690D2C79}"/>
            </a:ext>
          </a:extLst>
        </xdr:cNvPr>
        <xdr:cNvSpPr txBox="1"/>
      </xdr:nvSpPr>
      <xdr:spPr>
        <a:xfrm>
          <a:off x="6827520" y="2322195"/>
          <a:ext cx="3417570" cy="9144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注釈</a:t>
          </a:r>
          <a:r>
            <a:rPr kumimoji="1" lang="en-US" altLang="ja-JP" sz="1100"/>
            <a:t>(</a:t>
          </a:r>
          <a:r>
            <a:rPr kumimoji="1" lang="ja-JP" altLang="en-US" sz="1100"/>
            <a:t>このコメントは提出時に削除してください</a:t>
          </a:r>
          <a:r>
            <a:rPr kumimoji="1" lang="en-US" altLang="ja-JP" sz="1100"/>
            <a:t>)</a:t>
          </a:r>
        </a:p>
        <a:p>
          <a:endParaRPr kumimoji="1" lang="en-US" altLang="ja-JP" sz="1100"/>
        </a:p>
        <a:p>
          <a:r>
            <a:rPr kumimoji="1" lang="ja-JP" altLang="en-US" sz="1100"/>
            <a:t>　各項目の該当がない場合は「０件」、「該当なし」など</a:t>
          </a:r>
          <a:endParaRPr kumimoji="1" lang="en-US" altLang="ja-JP" sz="1100"/>
        </a:p>
        <a:p>
          <a:r>
            <a:rPr kumimoji="1" lang="ja-JP" altLang="en-US" sz="1100"/>
            <a:t>と記入願います。</a:t>
          </a:r>
          <a:endParaRPr kumimoji="1" lang="en-US" altLang="ja-JP"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41"/>
  <sheetViews>
    <sheetView showGridLines="0" zoomScale="90" zoomScaleNormal="90" workbookViewId="0">
      <selection activeCell="D4" sqref="D4"/>
    </sheetView>
  </sheetViews>
  <sheetFormatPr defaultColWidth="8.77734375" defaultRowHeight="13.2" x14ac:dyDescent="0.2"/>
  <cols>
    <col min="1" max="1" width="2.77734375" style="5" customWidth="1"/>
    <col min="2" max="2" width="14.109375" style="10" customWidth="1"/>
    <col min="3" max="3" width="12.77734375" style="5" customWidth="1"/>
    <col min="4" max="4" width="18.77734375" style="5" customWidth="1"/>
    <col min="5" max="5" width="20.88671875" style="5" customWidth="1"/>
    <col min="6" max="10" width="6.33203125" style="5" customWidth="1"/>
    <col min="11" max="11" width="3.109375" style="5" customWidth="1"/>
    <col min="12" max="12" width="6.33203125" style="5" customWidth="1"/>
    <col min="13" max="16384" width="8.77734375" style="5"/>
  </cols>
  <sheetData>
    <row r="1" spans="1:12" x14ac:dyDescent="0.2">
      <c r="A1" s="1"/>
      <c r="B1" s="2"/>
      <c r="C1" s="3"/>
      <c r="D1" s="3"/>
      <c r="E1" s="3"/>
      <c r="F1" s="3"/>
      <c r="G1" s="3"/>
      <c r="H1" s="3"/>
      <c r="I1" s="3"/>
      <c r="J1" s="3"/>
      <c r="K1" s="4"/>
    </row>
    <row r="2" spans="1:12" ht="14.4" x14ac:dyDescent="0.2">
      <c r="A2" s="6"/>
      <c r="B2" s="7" t="s">
        <v>7</v>
      </c>
      <c r="E2" s="8" t="s">
        <v>8</v>
      </c>
      <c r="K2" s="9"/>
    </row>
    <row r="3" spans="1:12" x14ac:dyDescent="0.2">
      <c r="A3" s="6"/>
      <c r="K3" s="9"/>
    </row>
    <row r="4" spans="1:12" x14ac:dyDescent="0.2">
      <c r="A4" s="6"/>
      <c r="B4" s="11" t="s">
        <v>9</v>
      </c>
      <c r="C4" s="12" t="s">
        <v>10</v>
      </c>
      <c r="D4" s="13">
        <v>4</v>
      </c>
      <c r="E4" s="14"/>
      <c r="F4" s="14"/>
      <c r="G4" s="14"/>
      <c r="H4" s="14"/>
      <c r="I4" s="14"/>
      <c r="J4" s="14"/>
      <c r="K4" s="15"/>
      <c r="L4" s="14"/>
    </row>
    <row r="5" spans="1:12" ht="8.1" customHeight="1" x14ac:dyDescent="0.2">
      <c r="A5" s="6"/>
      <c r="B5" s="16"/>
      <c r="C5" s="14"/>
      <c r="D5" s="17"/>
      <c r="E5" s="14"/>
      <c r="F5" s="14"/>
      <c r="G5" s="14"/>
      <c r="H5" s="14"/>
      <c r="I5" s="14"/>
      <c r="J5" s="14"/>
      <c r="K5" s="15"/>
      <c r="L5" s="14"/>
    </row>
    <row r="6" spans="1:12" x14ac:dyDescent="0.2">
      <c r="A6" s="6"/>
      <c r="B6" s="18" t="s">
        <v>11</v>
      </c>
      <c r="C6" s="19" t="s">
        <v>12</v>
      </c>
      <c r="D6" s="20" t="s">
        <v>13</v>
      </c>
      <c r="E6" s="21"/>
      <c r="F6" s="21"/>
      <c r="G6" s="21"/>
      <c r="H6" s="21"/>
      <c r="I6" s="21"/>
      <c r="J6" s="22"/>
      <c r="K6" s="15"/>
      <c r="L6" s="14"/>
    </row>
    <row r="7" spans="1:12" x14ac:dyDescent="0.2">
      <c r="A7" s="6"/>
      <c r="B7" s="23"/>
      <c r="C7" s="24" t="s">
        <v>14</v>
      </c>
      <c r="D7" s="25" t="s">
        <v>15</v>
      </c>
      <c r="E7" s="26"/>
      <c r="F7" s="26"/>
      <c r="G7" s="26"/>
      <c r="H7" s="26"/>
      <c r="I7" s="26"/>
      <c r="J7" s="27"/>
      <c r="K7" s="15"/>
      <c r="L7" s="14"/>
    </row>
    <row r="8" spans="1:12" x14ac:dyDescent="0.2">
      <c r="A8" s="6"/>
      <c r="B8" s="23"/>
      <c r="C8" s="24" t="s">
        <v>16</v>
      </c>
      <c r="D8" s="25" t="s">
        <v>17</v>
      </c>
      <c r="E8" s="26"/>
      <c r="F8" s="26"/>
      <c r="G8" s="26"/>
      <c r="H8" s="26"/>
      <c r="I8" s="26"/>
      <c r="J8" s="27"/>
      <c r="K8" s="15"/>
      <c r="L8" s="14"/>
    </row>
    <row r="9" spans="1:12" x14ac:dyDescent="0.2">
      <c r="A9" s="6"/>
      <c r="B9" s="28"/>
      <c r="C9" s="29" t="s">
        <v>18</v>
      </c>
      <c r="D9" s="30" t="s">
        <v>19</v>
      </c>
      <c r="E9" s="31"/>
      <c r="F9" s="31"/>
      <c r="G9" s="31"/>
      <c r="H9" s="31"/>
      <c r="I9" s="31"/>
      <c r="J9" s="32"/>
      <c r="K9" s="15"/>
      <c r="L9" s="14"/>
    </row>
    <row r="10" spans="1:12" x14ac:dyDescent="0.2">
      <c r="A10" s="6"/>
      <c r="B10" s="16"/>
      <c r="C10" s="14"/>
      <c r="D10" s="14"/>
      <c r="E10" s="14"/>
      <c r="F10" s="14"/>
      <c r="G10" s="14"/>
      <c r="H10" s="14"/>
      <c r="I10" s="14"/>
      <c r="J10" s="14"/>
      <c r="K10" s="15"/>
      <c r="L10" s="14"/>
    </row>
    <row r="11" spans="1:12" x14ac:dyDescent="0.2">
      <c r="A11" s="6"/>
      <c r="B11" s="150" t="s">
        <v>255</v>
      </c>
      <c r="C11" s="33" t="s">
        <v>20</v>
      </c>
      <c r="D11" s="34" t="s">
        <v>21</v>
      </c>
      <c r="E11" s="29"/>
      <c r="F11" s="35"/>
      <c r="G11" s="35"/>
      <c r="H11" s="35"/>
      <c r="I11" s="35"/>
      <c r="J11" s="35"/>
      <c r="K11" s="15"/>
      <c r="L11" s="14"/>
    </row>
    <row r="12" spans="1:12" ht="35.4" customHeight="1" x14ac:dyDescent="0.2">
      <c r="A12" s="6"/>
      <c r="B12" s="149"/>
      <c r="C12" s="36" t="s">
        <v>22</v>
      </c>
      <c r="D12" s="37"/>
      <c r="E12" s="38"/>
      <c r="F12" s="38"/>
      <c r="G12" s="38"/>
      <c r="H12" s="38"/>
      <c r="I12" s="38"/>
      <c r="J12" s="39"/>
      <c r="K12" s="9"/>
    </row>
    <row r="13" spans="1:12" ht="35.4" customHeight="1" x14ac:dyDescent="0.2">
      <c r="A13" s="6"/>
      <c r="B13" s="23"/>
      <c r="C13" s="40" t="s">
        <v>23</v>
      </c>
      <c r="D13" s="37"/>
      <c r="E13" s="38"/>
      <c r="F13" s="38"/>
      <c r="G13" s="38"/>
      <c r="H13" s="38"/>
      <c r="I13" s="38"/>
      <c r="J13" s="39"/>
      <c r="K13" s="9"/>
    </row>
    <row r="14" spans="1:12" ht="35.4" customHeight="1" x14ac:dyDescent="0.2">
      <c r="A14" s="6"/>
      <c r="B14" s="28"/>
      <c r="C14" s="151" t="s">
        <v>256</v>
      </c>
      <c r="D14" s="41"/>
      <c r="E14" s="42"/>
      <c r="F14" s="42"/>
      <c r="G14" s="42"/>
      <c r="H14" s="42"/>
      <c r="I14" s="42"/>
      <c r="J14" s="43"/>
      <c r="K14" s="9"/>
    </row>
    <row r="15" spans="1:12" x14ac:dyDescent="0.2">
      <c r="A15" s="6"/>
      <c r="B15" s="16"/>
      <c r="C15" s="14"/>
      <c r="D15" s="14"/>
      <c r="E15" s="14"/>
      <c r="F15" s="14"/>
      <c r="G15" s="14"/>
      <c r="H15" s="14"/>
      <c r="I15" s="14"/>
      <c r="J15" s="14"/>
      <c r="K15" s="15"/>
      <c r="L15" s="14"/>
    </row>
    <row r="16" spans="1:12" x14ac:dyDescent="0.2">
      <c r="A16" s="6"/>
      <c r="B16" s="150" t="s">
        <v>254</v>
      </c>
      <c r="C16" s="19" t="s">
        <v>12</v>
      </c>
      <c r="D16" s="20" t="s">
        <v>13</v>
      </c>
      <c r="E16" s="21"/>
      <c r="F16" s="21"/>
      <c r="G16" s="21"/>
      <c r="H16" s="21"/>
      <c r="I16" s="21"/>
      <c r="J16" s="22"/>
      <c r="K16" s="15"/>
      <c r="L16" s="14"/>
    </row>
    <row r="17" spans="1:12" x14ac:dyDescent="0.2">
      <c r="A17" s="6"/>
      <c r="B17" s="149"/>
      <c r="C17" s="24" t="s">
        <v>14</v>
      </c>
      <c r="D17" s="25" t="s">
        <v>24</v>
      </c>
      <c r="E17" s="26"/>
      <c r="F17" s="26"/>
      <c r="G17" s="26"/>
      <c r="H17" s="26"/>
      <c r="I17" s="26"/>
      <c r="J17" s="27"/>
      <c r="K17" s="15"/>
      <c r="L17" s="14"/>
    </row>
    <row r="18" spans="1:12" x14ac:dyDescent="0.2">
      <c r="A18" s="6"/>
      <c r="B18" s="23"/>
      <c r="C18" s="24" t="s">
        <v>16</v>
      </c>
      <c r="D18" s="25" t="s">
        <v>25</v>
      </c>
      <c r="E18" s="26"/>
      <c r="F18" s="26"/>
      <c r="G18" s="26"/>
      <c r="H18" s="26"/>
      <c r="I18" s="26"/>
      <c r="J18" s="27"/>
      <c r="K18" s="15"/>
      <c r="L18" s="14"/>
    </row>
    <row r="19" spans="1:12" x14ac:dyDescent="0.2">
      <c r="A19" s="6"/>
      <c r="B19" s="28"/>
      <c r="C19" s="29" t="s">
        <v>18</v>
      </c>
      <c r="D19" s="30" t="s">
        <v>26</v>
      </c>
      <c r="E19" s="31"/>
      <c r="F19" s="31"/>
      <c r="G19" s="31"/>
      <c r="H19" s="31"/>
      <c r="I19" s="31"/>
      <c r="J19" s="32"/>
      <c r="K19" s="15"/>
      <c r="L19" s="14"/>
    </row>
    <row r="20" spans="1:12" x14ac:dyDescent="0.2">
      <c r="A20" s="6"/>
      <c r="B20" s="16"/>
      <c r="C20" s="14"/>
      <c r="D20" s="17"/>
      <c r="E20" s="17"/>
      <c r="F20" s="17"/>
      <c r="G20" s="17"/>
      <c r="H20" s="17"/>
      <c r="I20" s="17"/>
      <c r="J20" s="17"/>
      <c r="K20" s="15"/>
      <c r="L20" s="14"/>
    </row>
    <row r="21" spans="1:12" x14ac:dyDescent="0.2">
      <c r="A21" s="6"/>
      <c r="B21" s="44" t="s">
        <v>27</v>
      </c>
      <c r="C21" s="45" t="s">
        <v>28</v>
      </c>
      <c r="D21" s="46">
        <v>44652</v>
      </c>
      <c r="E21" s="47"/>
      <c r="F21" s="48"/>
      <c r="G21" s="48"/>
      <c r="H21" s="48"/>
      <c r="I21" s="48"/>
      <c r="J21" s="49"/>
      <c r="K21" s="15"/>
      <c r="L21" s="14"/>
    </row>
    <row r="22" spans="1:12" x14ac:dyDescent="0.2">
      <c r="A22" s="6"/>
      <c r="B22" s="28"/>
      <c r="C22" s="50" t="s">
        <v>29</v>
      </c>
      <c r="D22" s="51">
        <v>45016</v>
      </c>
      <c r="E22" s="51"/>
      <c r="F22" s="52"/>
      <c r="G22" s="52"/>
      <c r="H22" s="52"/>
      <c r="I22" s="52"/>
      <c r="J22" s="53"/>
      <c r="K22" s="15"/>
      <c r="L22" s="14"/>
    </row>
    <row r="23" spans="1:12" x14ac:dyDescent="0.2">
      <c r="A23" s="6"/>
      <c r="B23" s="16"/>
      <c r="C23" s="14"/>
      <c r="D23" s="152" t="s">
        <v>257</v>
      </c>
      <c r="E23" s="54"/>
      <c r="F23" s="17"/>
      <c r="G23" s="17"/>
      <c r="H23" s="17"/>
      <c r="I23" s="17"/>
      <c r="J23" s="17"/>
      <c r="K23" s="15"/>
      <c r="L23" s="14"/>
    </row>
    <row r="24" spans="1:12" x14ac:dyDescent="0.2">
      <c r="A24" s="55"/>
      <c r="B24" s="56"/>
      <c r="C24" s="57"/>
      <c r="D24" s="57"/>
      <c r="E24" s="57"/>
      <c r="F24" s="57"/>
      <c r="G24" s="57"/>
      <c r="H24" s="57"/>
      <c r="I24" s="57"/>
      <c r="J24" s="57"/>
      <c r="K24" s="58"/>
      <c r="L24" s="14"/>
    </row>
    <row r="25" spans="1:12" x14ac:dyDescent="0.2">
      <c r="B25" s="16"/>
      <c r="C25" s="14"/>
      <c r="D25" s="14"/>
      <c r="E25" s="14"/>
      <c r="F25" s="14"/>
      <c r="G25" s="14"/>
      <c r="H25" s="14"/>
      <c r="I25" s="14"/>
      <c r="J25" s="14"/>
      <c r="K25" s="14"/>
      <c r="L25" s="14"/>
    </row>
    <row r="41" spans="2:2" x14ac:dyDescent="0.2">
      <c r="B41" s="90" t="s">
        <v>214</v>
      </c>
    </row>
  </sheetData>
  <phoneticPr fontId="6"/>
  <printOptions horizontalCentered="1"/>
  <pageMargins left="0.70866141732283472" right="0.31496062992125984" top="0.74803149606299213" bottom="0.74803149606299213" header="0.31496062992125984" footer="0.31496062992125984"/>
  <pageSetup paperSize="9" scale="90" orientation="portrait" r:id="rId1"/>
  <headerFooter scaleWithDoc="0">
    <oddFooter>&amp;R20250415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65"/>
  <sheetViews>
    <sheetView showGridLines="0" tabSelected="1" zoomScaleNormal="100" zoomScaleSheetLayoutView="90" workbookViewId="0"/>
  </sheetViews>
  <sheetFormatPr defaultColWidth="9.44140625" defaultRowHeight="13.2" x14ac:dyDescent="0.2"/>
  <cols>
    <col min="1" max="1" width="9.44140625" style="14"/>
    <col min="2" max="2" width="1.88671875" style="14" customWidth="1"/>
    <col min="3" max="9" width="9.44140625" style="14"/>
    <col min="10" max="10" width="12.33203125" style="14" customWidth="1"/>
    <col min="11" max="11" width="17" style="14" customWidth="1"/>
    <col min="12" max="12" width="1.6640625" style="14" customWidth="1"/>
    <col min="13" max="16384" width="9.44140625" style="14"/>
  </cols>
  <sheetData>
    <row r="3" spans="1:14" x14ac:dyDescent="0.2">
      <c r="C3" s="163" t="s">
        <v>30</v>
      </c>
      <c r="D3" s="163"/>
    </row>
    <row r="4" spans="1:14" x14ac:dyDescent="0.2">
      <c r="I4" s="171" t="s">
        <v>31</v>
      </c>
      <c r="J4" s="171"/>
      <c r="K4" s="171"/>
    </row>
    <row r="5" spans="1:14" ht="17.100000000000001" customHeight="1" x14ac:dyDescent="0.2">
      <c r="J5" s="205">
        <v>45016</v>
      </c>
      <c r="K5" s="205"/>
      <c r="M5" s="14" t="s">
        <v>32</v>
      </c>
    </row>
    <row r="6" spans="1:14" ht="14.4" x14ac:dyDescent="0.2">
      <c r="H6" s="206" t="s">
        <v>33</v>
      </c>
      <c r="I6" s="206"/>
      <c r="J6" s="207" t="str">
        <f>'基本情報シート(添付不要)'!$D$11</f>
        <v>80ab0123456j0001</v>
      </c>
      <c r="K6" s="207"/>
    </row>
    <row r="7" spans="1:14" ht="17.100000000000001" customHeight="1" x14ac:dyDescent="0.2">
      <c r="J7" s="59"/>
      <c r="K7" s="60"/>
    </row>
    <row r="8" spans="1:14" ht="18" customHeight="1" x14ac:dyDescent="0.2">
      <c r="C8" s="210" t="s">
        <v>34</v>
      </c>
      <c r="D8" s="160"/>
      <c r="E8" s="160"/>
      <c r="F8" s="160"/>
      <c r="G8" s="160"/>
      <c r="H8" s="160"/>
      <c r="I8" s="160"/>
      <c r="J8" s="160"/>
      <c r="N8" s="61"/>
    </row>
    <row r="9" spans="1:14" x14ac:dyDescent="0.2">
      <c r="C9" s="210" t="s">
        <v>35</v>
      </c>
      <c r="D9" s="160"/>
      <c r="E9" s="160"/>
      <c r="F9" s="160"/>
      <c r="G9" s="160"/>
      <c r="H9" s="160"/>
      <c r="I9" s="160"/>
      <c r="J9" s="160"/>
    </row>
    <row r="10" spans="1:14" x14ac:dyDescent="0.2">
      <c r="G10" s="14" t="s">
        <v>36</v>
      </c>
    </row>
    <row r="11" spans="1:14" ht="14.4" customHeight="1" x14ac:dyDescent="0.2">
      <c r="H11" s="14" t="s">
        <v>37</v>
      </c>
      <c r="I11" s="211"/>
      <c r="J11" s="211"/>
      <c r="K11" s="211"/>
      <c r="M11" s="14" t="s">
        <v>38</v>
      </c>
    </row>
    <row r="12" spans="1:14" ht="27" customHeight="1" x14ac:dyDescent="0.2">
      <c r="H12" s="14" t="s">
        <v>39</v>
      </c>
      <c r="I12" s="212" t="str">
        <f>'基本情報シート(添付不要)'!$D$6</f>
        <v>国立大学法人 日本医療研究開発大学</v>
      </c>
      <c r="J12" s="212"/>
      <c r="K12" s="212"/>
      <c r="M12" s="62" t="s">
        <v>40</v>
      </c>
    </row>
    <row r="13" spans="1:14" ht="14.4" customHeight="1" x14ac:dyDescent="0.2">
      <c r="H13" s="14" t="s">
        <v>41</v>
      </c>
      <c r="I13" s="208" t="str">
        <f>'基本情報シート(添付不要)'!D8</f>
        <v>医学研究院長</v>
      </c>
      <c r="J13" s="208"/>
      <c r="K13" s="208"/>
      <c r="M13" s="62" t="s">
        <v>40</v>
      </c>
    </row>
    <row r="14" spans="1:14" ht="14.4" customHeight="1" x14ac:dyDescent="0.2">
      <c r="H14" s="14" t="s">
        <v>42</v>
      </c>
      <c r="I14" s="208" t="str">
        <f>'基本情報シート(添付不要)'!D9</f>
        <v>日本　太郎</v>
      </c>
      <c r="J14" s="208"/>
      <c r="K14" s="208"/>
      <c r="M14" s="62" t="s">
        <v>40</v>
      </c>
    </row>
    <row r="15" spans="1:14" x14ac:dyDescent="0.2">
      <c r="C15" s="63"/>
      <c r="D15" s="5"/>
      <c r="E15" s="5"/>
      <c r="F15" s="5"/>
      <c r="G15" s="5"/>
      <c r="H15" s="5"/>
      <c r="I15" s="5"/>
      <c r="J15" s="5"/>
    </row>
    <row r="16" spans="1:14" ht="17.25" customHeight="1" x14ac:dyDescent="0.2">
      <c r="A16" s="64" t="s">
        <v>43</v>
      </c>
      <c r="C16" s="209" t="s">
        <v>207</v>
      </c>
      <c r="D16" s="209"/>
      <c r="E16" s="209"/>
      <c r="F16" s="209"/>
      <c r="G16" s="209"/>
      <c r="H16" s="209"/>
      <c r="I16" s="209"/>
      <c r="J16" s="209"/>
      <c r="K16" s="209"/>
      <c r="L16" s="61"/>
      <c r="M16" s="62"/>
    </row>
    <row r="17" spans="1:12" ht="16.2" x14ac:dyDescent="0.2">
      <c r="C17" s="198" t="s">
        <v>209</v>
      </c>
      <c r="D17" s="198"/>
      <c r="E17" s="198"/>
      <c r="F17" s="198"/>
      <c r="G17" s="198"/>
      <c r="H17" s="199"/>
      <c r="I17" s="199"/>
      <c r="J17" s="199"/>
      <c r="K17" s="199"/>
      <c r="L17" s="199"/>
    </row>
    <row r="19" spans="1:12" x14ac:dyDescent="0.2">
      <c r="C19" s="163" t="s">
        <v>213</v>
      </c>
      <c r="D19" s="163"/>
      <c r="E19" s="163"/>
      <c r="F19" s="163"/>
      <c r="G19" s="163"/>
      <c r="H19" s="163"/>
      <c r="I19" s="163"/>
      <c r="J19" s="163"/>
      <c r="K19" s="163"/>
    </row>
    <row r="20" spans="1:12" x14ac:dyDescent="0.2">
      <c r="C20" s="164" t="s">
        <v>277</v>
      </c>
      <c r="D20" s="200"/>
      <c r="E20" s="200"/>
      <c r="F20" s="200"/>
      <c r="G20" s="200"/>
      <c r="H20" s="200"/>
      <c r="I20" s="200"/>
      <c r="J20" s="200"/>
      <c r="K20" s="200"/>
    </row>
    <row r="21" spans="1:12" x14ac:dyDescent="0.2">
      <c r="C21" s="163" t="s">
        <v>44</v>
      </c>
      <c r="D21" s="201"/>
      <c r="E21" s="201"/>
      <c r="F21" s="201"/>
      <c r="G21" s="201"/>
      <c r="H21" s="201"/>
      <c r="I21" s="201"/>
      <c r="J21" s="201"/>
      <c r="K21" s="201"/>
    </row>
    <row r="22" spans="1:12" x14ac:dyDescent="0.2">
      <c r="D22" s="5"/>
      <c r="E22" s="5"/>
      <c r="F22" s="5"/>
      <c r="G22" s="5"/>
      <c r="H22" s="5"/>
      <c r="I22" s="5"/>
      <c r="J22" s="5"/>
      <c r="K22" s="5"/>
    </row>
    <row r="23" spans="1:12" x14ac:dyDescent="0.2">
      <c r="D23" s="5"/>
      <c r="E23" s="5"/>
      <c r="F23" s="5"/>
      <c r="G23" s="5"/>
      <c r="H23" s="5"/>
      <c r="I23" s="5"/>
      <c r="J23" s="5"/>
      <c r="K23" s="5"/>
    </row>
    <row r="24" spans="1:12" x14ac:dyDescent="0.2">
      <c r="C24" s="171" t="s">
        <v>45</v>
      </c>
      <c r="D24" s="202"/>
      <c r="E24" s="202"/>
      <c r="F24" s="202"/>
      <c r="G24" s="202"/>
      <c r="H24" s="202"/>
      <c r="I24" s="202"/>
      <c r="J24" s="202"/>
      <c r="K24" s="202"/>
    </row>
    <row r="25" spans="1:12" x14ac:dyDescent="0.2">
      <c r="C25" s="203" t="s">
        <v>46</v>
      </c>
      <c r="D25" s="204"/>
      <c r="E25" s="5"/>
      <c r="F25" s="5"/>
      <c r="G25" s="5"/>
      <c r="H25" s="5"/>
      <c r="I25" s="5"/>
      <c r="J25" s="5"/>
      <c r="K25" s="5"/>
    </row>
    <row r="26" spans="1:12" ht="20.100000000000001" customHeight="1" x14ac:dyDescent="0.2">
      <c r="A26" s="64" t="s">
        <v>43</v>
      </c>
      <c r="C26" s="179" t="s">
        <v>22</v>
      </c>
      <c r="D26" s="180"/>
      <c r="E26" s="181" t="str">
        <f>IF('基本情報シート(添付不要)'!$D$12="","",'基本情報シート(添付不要)'!$D$12)</f>
        <v/>
      </c>
      <c r="F26" s="182"/>
      <c r="G26" s="182"/>
      <c r="H26" s="182"/>
      <c r="I26" s="182"/>
      <c r="J26" s="182"/>
      <c r="K26" s="183"/>
    </row>
    <row r="27" spans="1:12" ht="20.100000000000001" customHeight="1" x14ac:dyDescent="0.2">
      <c r="A27" s="64" t="s">
        <v>43</v>
      </c>
      <c r="C27" s="184" t="s">
        <v>23</v>
      </c>
      <c r="D27" s="185"/>
      <c r="E27" s="186" t="str">
        <f>IF('基本情報シート(添付不要)'!$D$13="","",'基本情報シート(添付不要)'!$D$13)</f>
        <v/>
      </c>
      <c r="F27" s="187"/>
      <c r="G27" s="187"/>
      <c r="H27" s="187"/>
      <c r="I27" s="187"/>
      <c r="J27" s="187"/>
      <c r="K27" s="188"/>
    </row>
    <row r="28" spans="1:12" ht="21.6" customHeight="1" x14ac:dyDescent="0.2">
      <c r="A28" s="193" t="s">
        <v>43</v>
      </c>
      <c r="C28" s="194" t="s">
        <v>256</v>
      </c>
      <c r="D28" s="195"/>
      <c r="E28" s="181" t="str">
        <f>IF('基本情報シート(添付不要)'!$D$14="","",'基本情報シート(添付不要)'!$D$14)</f>
        <v/>
      </c>
      <c r="F28" s="182"/>
      <c r="G28" s="182"/>
      <c r="H28" s="182"/>
      <c r="I28" s="182"/>
      <c r="J28" s="182"/>
      <c r="K28" s="183"/>
    </row>
    <row r="29" spans="1:12" ht="21.6" customHeight="1" x14ac:dyDescent="0.2">
      <c r="A29" s="193"/>
      <c r="C29" s="196"/>
      <c r="D29" s="197"/>
      <c r="E29" s="186"/>
      <c r="F29" s="187"/>
      <c r="G29" s="187"/>
      <c r="H29" s="187"/>
      <c r="I29" s="187"/>
      <c r="J29" s="187"/>
      <c r="K29" s="188"/>
    </row>
    <row r="30" spans="1:12" ht="20.399999999999999" customHeight="1" x14ac:dyDescent="0.2">
      <c r="A30" s="64" t="s">
        <v>43</v>
      </c>
      <c r="C30" s="189" t="s">
        <v>258</v>
      </c>
      <c r="D30" s="153" t="s">
        <v>12</v>
      </c>
      <c r="E30" s="190" t="str">
        <f>'基本情報シート(添付不要)'!$D$16</f>
        <v>国立大学法人 日本医療研究開発大学</v>
      </c>
      <c r="F30" s="191"/>
      <c r="G30" s="191"/>
      <c r="H30" s="191"/>
      <c r="I30" s="191"/>
      <c r="J30" s="191"/>
      <c r="K30" s="192"/>
    </row>
    <row r="31" spans="1:12" ht="20.399999999999999" customHeight="1" x14ac:dyDescent="0.2">
      <c r="A31" s="64" t="s">
        <v>43</v>
      </c>
      <c r="C31" s="172"/>
      <c r="D31" s="154" t="s">
        <v>14</v>
      </c>
      <c r="E31" s="190" t="str">
        <f>'基本情報シート(添付不要)'!$D$17</f>
        <v>研究開発室</v>
      </c>
      <c r="F31" s="191"/>
      <c r="G31" s="191"/>
      <c r="H31" s="191"/>
      <c r="I31" s="191"/>
      <c r="J31" s="191"/>
      <c r="K31" s="192"/>
    </row>
    <row r="32" spans="1:12" ht="20.399999999999999" customHeight="1" x14ac:dyDescent="0.2">
      <c r="A32" s="64" t="s">
        <v>43</v>
      </c>
      <c r="C32" s="172"/>
      <c r="D32" s="154" t="s">
        <v>16</v>
      </c>
      <c r="E32" s="190" t="str">
        <f>'基本情報シート(添付不要)'!$D$18</f>
        <v>室長</v>
      </c>
      <c r="F32" s="191"/>
      <c r="G32" s="191"/>
      <c r="H32" s="191"/>
      <c r="I32" s="191"/>
      <c r="J32" s="191"/>
      <c r="K32" s="192"/>
    </row>
    <row r="33" spans="1:11" ht="20.399999999999999" customHeight="1" x14ac:dyDescent="0.2">
      <c r="A33" s="64" t="s">
        <v>43</v>
      </c>
      <c r="C33" s="172"/>
      <c r="D33" s="154" t="s">
        <v>18</v>
      </c>
      <c r="E33" s="190" t="str">
        <f>'基本情報シート(添付不要)'!$D$19</f>
        <v>栄目戸　太郎</v>
      </c>
      <c r="F33" s="191"/>
      <c r="G33" s="191"/>
      <c r="H33" s="191"/>
      <c r="I33" s="191"/>
      <c r="J33" s="191"/>
      <c r="K33" s="192"/>
    </row>
    <row r="34" spans="1:11" ht="18" customHeight="1" x14ac:dyDescent="0.2">
      <c r="C34" s="168" t="s">
        <v>47</v>
      </c>
      <c r="D34" s="176"/>
      <c r="E34" s="177">
        <f>'基本情報シート(添付不要)'!D21</f>
        <v>44652</v>
      </c>
      <c r="F34" s="178"/>
      <c r="G34" s="66" t="s">
        <v>48</v>
      </c>
      <c r="H34" s="178">
        <f>'基本情報シート(添付不要)'!D22</f>
        <v>45016</v>
      </c>
      <c r="I34" s="178"/>
      <c r="J34" s="66"/>
      <c r="K34" s="67"/>
    </row>
    <row r="35" spans="1:11" x14ac:dyDescent="0.2">
      <c r="C35" s="155"/>
      <c r="D35" s="155"/>
      <c r="E35" s="155"/>
      <c r="F35" s="155"/>
      <c r="G35" s="155"/>
      <c r="H35" s="155"/>
      <c r="I35" s="155"/>
      <c r="J35" s="155"/>
      <c r="K35" s="155"/>
    </row>
    <row r="36" spans="1:11" x14ac:dyDescent="0.2">
      <c r="C36" s="170" t="s">
        <v>259</v>
      </c>
      <c r="D36" s="170"/>
      <c r="E36" s="170"/>
      <c r="F36" s="170"/>
      <c r="G36" s="170"/>
      <c r="H36" s="170"/>
      <c r="I36" s="170"/>
      <c r="J36" s="170"/>
      <c r="K36" s="170"/>
    </row>
    <row r="37" spans="1:11" x14ac:dyDescent="0.2">
      <c r="C37" s="170"/>
      <c r="D37" s="170"/>
      <c r="E37" s="170"/>
      <c r="F37" s="170"/>
      <c r="G37" s="170"/>
      <c r="H37" s="170"/>
      <c r="I37" s="170"/>
      <c r="J37" s="170"/>
      <c r="K37" s="170"/>
    </row>
    <row r="38" spans="1:11" x14ac:dyDescent="0.2">
      <c r="C38" s="156"/>
      <c r="D38" s="156"/>
      <c r="E38" s="156"/>
      <c r="F38" s="156"/>
      <c r="G38" s="156"/>
      <c r="H38" s="156"/>
      <c r="I38" s="156"/>
      <c r="J38" s="156"/>
      <c r="K38" s="156"/>
    </row>
    <row r="39" spans="1:11" x14ac:dyDescent="0.2">
      <c r="C39" s="155" t="s">
        <v>260</v>
      </c>
      <c r="D39" s="155"/>
      <c r="E39" s="155"/>
      <c r="F39" s="155"/>
      <c r="G39" s="155"/>
      <c r="H39" s="155"/>
      <c r="I39" s="155"/>
      <c r="J39" s="155"/>
      <c r="K39" s="155"/>
    </row>
    <row r="40" spans="1:11" ht="18" customHeight="1" x14ac:dyDescent="0.2">
      <c r="C40" s="171" t="s">
        <v>49</v>
      </c>
      <c r="D40" s="171"/>
      <c r="E40" s="171"/>
      <c r="F40" s="171"/>
      <c r="G40" s="171"/>
      <c r="H40" s="171"/>
      <c r="I40" s="171"/>
      <c r="J40" s="171"/>
      <c r="K40" s="171"/>
    </row>
    <row r="41" spans="1:11" x14ac:dyDescent="0.2">
      <c r="K41" s="14" t="s">
        <v>0</v>
      </c>
    </row>
    <row r="42" spans="1:11" ht="36.6" customHeight="1" x14ac:dyDescent="0.2">
      <c r="C42" s="166"/>
      <c r="D42" s="167"/>
      <c r="E42" s="167"/>
      <c r="F42" s="172" t="s">
        <v>261</v>
      </c>
      <c r="G42" s="173"/>
      <c r="H42" s="174" t="s">
        <v>50</v>
      </c>
      <c r="I42" s="175"/>
      <c r="J42" s="174" t="s">
        <v>51</v>
      </c>
      <c r="K42" s="175"/>
    </row>
    <row r="43" spans="1:11" x14ac:dyDescent="0.2">
      <c r="C43" s="166" t="s">
        <v>52</v>
      </c>
      <c r="D43" s="167"/>
      <c r="E43" s="167"/>
      <c r="F43" s="168"/>
      <c r="G43" s="169"/>
      <c r="H43" s="168"/>
      <c r="I43" s="169"/>
      <c r="J43" s="168"/>
      <c r="K43" s="169"/>
    </row>
    <row r="44" spans="1:11" x14ac:dyDescent="0.2">
      <c r="C44" s="166" t="s">
        <v>53</v>
      </c>
      <c r="D44" s="167"/>
      <c r="E44" s="167"/>
      <c r="F44" s="168"/>
      <c r="G44" s="169"/>
      <c r="H44" s="168"/>
      <c r="I44" s="169"/>
      <c r="J44" s="168"/>
      <c r="K44" s="169"/>
    </row>
    <row r="48" spans="1:11" ht="13.35" customHeight="1" x14ac:dyDescent="0.2">
      <c r="C48" s="162" t="s">
        <v>54</v>
      </c>
      <c r="D48" s="160"/>
      <c r="E48" s="160"/>
    </row>
    <row r="49" spans="3:11" x14ac:dyDescent="0.2">
      <c r="K49" s="14" t="s">
        <v>0</v>
      </c>
    </row>
    <row r="50" spans="3:11" x14ac:dyDescent="0.2">
      <c r="C50" s="65" t="s">
        <v>55</v>
      </c>
      <c r="D50" s="65" t="s">
        <v>56</v>
      </c>
      <c r="E50" s="65" t="s">
        <v>57</v>
      </c>
      <c r="F50" s="65" t="s">
        <v>58</v>
      </c>
      <c r="G50" s="65" t="s">
        <v>59</v>
      </c>
      <c r="H50" s="65" t="s">
        <v>60</v>
      </c>
      <c r="I50" s="65" t="s">
        <v>61</v>
      </c>
      <c r="J50" s="65" t="s">
        <v>62</v>
      </c>
      <c r="K50" s="65" t="s">
        <v>63</v>
      </c>
    </row>
    <row r="51" spans="3:11" x14ac:dyDescent="0.2">
      <c r="C51" s="65"/>
      <c r="D51" s="65"/>
      <c r="E51" s="65"/>
      <c r="F51" s="65"/>
      <c r="G51" s="65"/>
      <c r="H51" s="65"/>
      <c r="I51" s="65"/>
      <c r="J51" s="65"/>
      <c r="K51" s="65"/>
    </row>
    <row r="52" spans="3:11" x14ac:dyDescent="0.2">
      <c r="C52" s="65"/>
      <c r="D52" s="65"/>
      <c r="E52" s="65"/>
      <c r="F52" s="65"/>
      <c r="G52" s="65"/>
      <c r="H52" s="65"/>
      <c r="I52" s="65"/>
      <c r="J52" s="65"/>
      <c r="K52" s="65"/>
    </row>
    <row r="53" spans="3:11" x14ac:dyDescent="0.2">
      <c r="C53" s="163" t="s">
        <v>64</v>
      </c>
      <c r="D53" s="163"/>
      <c r="E53" s="163"/>
      <c r="F53" s="163"/>
      <c r="G53" s="163"/>
      <c r="H53" s="163"/>
      <c r="I53" s="163"/>
      <c r="J53" s="163"/>
      <c r="K53" s="163"/>
    </row>
    <row r="56" spans="3:11" x14ac:dyDescent="0.2">
      <c r="C56" s="159" t="s">
        <v>65</v>
      </c>
      <c r="D56" s="160"/>
    </row>
    <row r="57" spans="3:11" x14ac:dyDescent="0.2">
      <c r="C57" s="163" t="s">
        <v>66</v>
      </c>
      <c r="D57" s="160"/>
      <c r="E57" s="160"/>
      <c r="F57" s="160"/>
      <c r="G57" s="160"/>
      <c r="H57" s="160"/>
      <c r="I57" s="160"/>
      <c r="J57" s="160"/>
      <c r="K57" s="160"/>
    </row>
    <row r="58" spans="3:11" x14ac:dyDescent="0.2">
      <c r="C58" s="159" t="s">
        <v>67</v>
      </c>
      <c r="D58" s="160"/>
      <c r="E58" s="160"/>
      <c r="F58" s="160"/>
      <c r="G58" s="160"/>
      <c r="H58" s="160"/>
      <c r="I58" s="160"/>
      <c r="J58" s="160"/>
      <c r="K58" s="160"/>
    </row>
    <row r="59" spans="3:11" x14ac:dyDescent="0.2">
      <c r="C59" s="164" t="s">
        <v>262</v>
      </c>
      <c r="D59" s="164"/>
      <c r="E59" s="165"/>
      <c r="F59" s="165"/>
      <c r="G59" s="165"/>
      <c r="H59" s="165"/>
      <c r="I59" s="165"/>
      <c r="J59" s="165"/>
      <c r="K59" s="165"/>
    </row>
    <row r="60" spans="3:11" x14ac:dyDescent="0.2">
      <c r="C60" s="159" t="s">
        <v>68</v>
      </c>
      <c r="D60" s="160"/>
      <c r="E60" s="160"/>
      <c r="F60" s="160"/>
      <c r="G60" s="160"/>
      <c r="H60" s="160"/>
      <c r="I60" s="160"/>
      <c r="J60" s="160"/>
      <c r="K60" s="160"/>
    </row>
    <row r="61" spans="3:11" ht="13.35" customHeight="1" x14ac:dyDescent="0.2">
      <c r="C61" s="161" t="s">
        <v>69</v>
      </c>
      <c r="D61" s="161"/>
      <c r="E61" s="161"/>
      <c r="F61" s="161"/>
      <c r="G61" s="161"/>
      <c r="H61" s="161"/>
      <c r="I61" s="161"/>
      <c r="J61" s="161"/>
      <c r="K61" s="161"/>
    </row>
    <row r="62" spans="3:11" x14ac:dyDescent="0.2">
      <c r="C62" s="161"/>
      <c r="D62" s="161"/>
      <c r="E62" s="161"/>
      <c r="F62" s="161"/>
      <c r="G62" s="161"/>
      <c r="H62" s="161"/>
      <c r="I62" s="161"/>
      <c r="J62" s="161"/>
      <c r="K62" s="161"/>
    </row>
    <row r="63" spans="3:11" x14ac:dyDescent="0.2">
      <c r="C63" s="161"/>
      <c r="D63" s="161"/>
      <c r="E63" s="161"/>
      <c r="F63" s="161"/>
      <c r="G63" s="161"/>
      <c r="H63" s="161"/>
      <c r="I63" s="161"/>
      <c r="J63" s="161"/>
      <c r="K63" s="161"/>
    </row>
    <row r="64" spans="3:11" x14ac:dyDescent="0.2">
      <c r="C64" s="161"/>
      <c r="D64" s="161"/>
      <c r="E64" s="161"/>
      <c r="F64" s="161"/>
      <c r="G64" s="161"/>
      <c r="H64" s="161"/>
      <c r="I64" s="161"/>
      <c r="J64" s="161"/>
      <c r="K64" s="161"/>
    </row>
    <row r="65" spans="3:11" ht="86.4" customHeight="1" x14ac:dyDescent="0.2">
      <c r="C65" s="161"/>
      <c r="D65" s="161"/>
      <c r="E65" s="161"/>
      <c r="F65" s="161"/>
      <c r="G65" s="161"/>
      <c r="H65" s="161"/>
      <c r="I65" s="161"/>
      <c r="J65" s="161"/>
      <c r="K65" s="161"/>
    </row>
  </sheetData>
  <mergeCells count="55">
    <mergeCell ref="I14:K14"/>
    <mergeCell ref="C16:K16"/>
    <mergeCell ref="C8:J8"/>
    <mergeCell ref="C9:J9"/>
    <mergeCell ref="I11:K11"/>
    <mergeCell ref="I12:K12"/>
    <mergeCell ref="I13:K13"/>
    <mergeCell ref="C3:D3"/>
    <mergeCell ref="I4:K4"/>
    <mergeCell ref="J5:K5"/>
    <mergeCell ref="H6:I6"/>
    <mergeCell ref="J6:K6"/>
    <mergeCell ref="A28:A29"/>
    <mergeCell ref="C28:D29"/>
    <mergeCell ref="E28:K29"/>
    <mergeCell ref="C17:L17"/>
    <mergeCell ref="C19:K19"/>
    <mergeCell ref="C20:K20"/>
    <mergeCell ref="C21:K21"/>
    <mergeCell ref="C24:K24"/>
    <mergeCell ref="C25:D25"/>
    <mergeCell ref="C34:D34"/>
    <mergeCell ref="E34:F34"/>
    <mergeCell ref="H34:I34"/>
    <mergeCell ref="C26:D26"/>
    <mergeCell ref="E26:K26"/>
    <mergeCell ref="C27:D27"/>
    <mergeCell ref="E27:K27"/>
    <mergeCell ref="C30:C33"/>
    <mergeCell ref="E30:K30"/>
    <mergeCell ref="E31:K31"/>
    <mergeCell ref="E32:K32"/>
    <mergeCell ref="E33:K33"/>
    <mergeCell ref="C36:K37"/>
    <mergeCell ref="C40:K40"/>
    <mergeCell ref="C42:E42"/>
    <mergeCell ref="F42:G42"/>
    <mergeCell ref="H42:I42"/>
    <mergeCell ref="J42:K42"/>
    <mergeCell ref="C43:E43"/>
    <mergeCell ref="F43:G43"/>
    <mergeCell ref="H43:I43"/>
    <mergeCell ref="J43:K43"/>
    <mergeCell ref="C44:E44"/>
    <mergeCell ref="F44:G44"/>
    <mergeCell ref="H44:I44"/>
    <mergeCell ref="J44:K44"/>
    <mergeCell ref="C60:K60"/>
    <mergeCell ref="C61:K65"/>
    <mergeCell ref="C48:E48"/>
    <mergeCell ref="C53:K53"/>
    <mergeCell ref="C56:D56"/>
    <mergeCell ref="C57:K57"/>
    <mergeCell ref="C58:K58"/>
    <mergeCell ref="C59:K59"/>
  </mergeCells>
  <phoneticPr fontId="6"/>
  <printOptions horizontalCentered="1"/>
  <pageMargins left="0.70866141732283472" right="0.31496062992125984" top="0.74803149606299213" bottom="0.74803149606299213" header="0.31496062992125984" footer="0.31496062992125984"/>
  <pageSetup paperSize="9" scale="74" orientation="portrait" r:id="rId1"/>
  <headerFooter scaleWithDoc="0">
    <oddFooter>&amp;R20250415</oddFooter>
  </headerFooter>
  <rowBreaks count="1" manualBreakCount="1">
    <brk id="54"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8ECE-75AC-46DE-8379-7F7D549FE445}">
  <sheetPr>
    <pageSetUpPr fitToPage="1"/>
  </sheetPr>
  <dimension ref="A1:P83"/>
  <sheetViews>
    <sheetView zoomScale="90" zoomScaleNormal="90" workbookViewId="0">
      <selection activeCell="M71" sqref="M71"/>
    </sheetView>
  </sheetViews>
  <sheetFormatPr defaultColWidth="8.6640625" defaultRowHeight="13.2" outlineLevelRow="1" x14ac:dyDescent="0.2"/>
  <cols>
    <col min="1" max="1" width="3.6640625" style="92" customWidth="1"/>
    <col min="2" max="2" width="22.109375" style="92" customWidth="1"/>
    <col min="3" max="5" width="4.6640625" style="92" customWidth="1"/>
    <col min="6" max="12" width="17.33203125" style="92" customWidth="1"/>
    <col min="13" max="15" width="17.33203125" style="134" customWidth="1"/>
    <col min="16" max="16" width="17.33203125" style="135" customWidth="1"/>
    <col min="17" max="16384" width="8.6640625" style="92"/>
  </cols>
  <sheetData>
    <row r="1" spans="1:16" ht="27.9" customHeight="1" x14ac:dyDescent="0.2">
      <c r="A1" s="218" t="s">
        <v>215</v>
      </c>
      <c r="B1" s="218"/>
      <c r="C1" s="218"/>
      <c r="D1" s="218"/>
      <c r="E1" s="218"/>
      <c r="F1" s="218"/>
      <c r="G1" s="218"/>
      <c r="H1" s="218"/>
      <c r="I1" s="218"/>
      <c r="J1" s="218"/>
      <c r="K1" s="218"/>
      <c r="L1" s="218"/>
      <c r="M1" s="218"/>
      <c r="N1" s="218"/>
      <c r="O1" s="218"/>
      <c r="P1" s="91"/>
    </row>
    <row r="2" spans="1:16" s="96" customFormat="1" ht="18.899999999999999" customHeight="1" x14ac:dyDescent="0.2">
      <c r="A2" s="93"/>
      <c r="B2" s="93"/>
      <c r="C2" s="93"/>
      <c r="D2" s="93"/>
      <c r="E2" s="93"/>
      <c r="F2" s="93"/>
      <c r="G2" s="93"/>
      <c r="H2" s="93"/>
      <c r="I2" s="93"/>
      <c r="J2" s="93"/>
      <c r="K2" s="93"/>
      <c r="L2" s="93"/>
      <c r="M2" s="93"/>
      <c r="N2" s="94"/>
      <c r="O2" s="95" t="s">
        <v>216</v>
      </c>
      <c r="P2" s="93"/>
    </row>
    <row r="3" spans="1:16" s="96" customFormat="1" ht="18.899999999999999" customHeight="1" x14ac:dyDescent="0.2">
      <c r="A3" s="219" t="s">
        <v>217</v>
      </c>
      <c r="B3" s="219"/>
      <c r="C3" s="220"/>
      <c r="D3" s="220"/>
      <c r="E3" s="220"/>
      <c r="F3" s="220"/>
      <c r="G3" s="220"/>
      <c r="H3" s="220"/>
      <c r="I3" s="220"/>
      <c r="J3" s="97"/>
      <c r="K3" s="97"/>
      <c r="L3" s="97"/>
      <c r="P3" s="96" t="s">
        <v>218</v>
      </c>
    </row>
    <row r="4" spans="1:16" s="96" customFormat="1" ht="18.899999999999999" customHeight="1" x14ac:dyDescent="0.2">
      <c r="A4" s="219" t="s">
        <v>219</v>
      </c>
      <c r="B4" s="219"/>
      <c r="C4" s="220"/>
      <c r="D4" s="220"/>
      <c r="E4" s="220"/>
      <c r="F4" s="220"/>
      <c r="G4" s="220"/>
      <c r="H4" s="220"/>
      <c r="I4" s="220"/>
      <c r="N4" s="97"/>
      <c r="O4" s="97"/>
      <c r="P4" s="97"/>
    </row>
    <row r="5" spans="1:16" s="96" customFormat="1" ht="18.899999999999999" customHeight="1" x14ac:dyDescent="0.2">
      <c r="A5" s="215" t="s">
        <v>220</v>
      </c>
      <c r="B5" s="221"/>
      <c r="C5" s="222"/>
      <c r="D5" s="222"/>
      <c r="E5" s="222"/>
      <c r="F5" s="222"/>
      <c r="G5" s="222"/>
      <c r="H5" s="222"/>
      <c r="I5" s="222"/>
      <c r="J5" s="98"/>
      <c r="K5" s="98"/>
      <c r="L5" s="98"/>
      <c r="M5" s="99"/>
      <c r="N5" s="99"/>
      <c r="O5" s="99"/>
      <c r="P5" s="99"/>
    </row>
    <row r="6" spans="1:16" s="96" customFormat="1" ht="18.899999999999999" customHeight="1" x14ac:dyDescent="0.2">
      <c r="A6" s="213" t="s">
        <v>221</v>
      </c>
      <c r="B6" s="213"/>
      <c r="C6" s="214"/>
      <c r="D6" s="214"/>
      <c r="E6" s="214"/>
      <c r="F6" s="214"/>
      <c r="G6" s="214"/>
      <c r="H6" s="214"/>
      <c r="I6" s="214"/>
      <c r="N6" s="97"/>
      <c r="O6" s="97"/>
      <c r="P6" s="97"/>
    </row>
    <row r="7" spans="1:16" s="96" customFormat="1" ht="18.899999999999999" customHeight="1" x14ac:dyDescent="0.2">
      <c r="A7" s="213" t="s">
        <v>222</v>
      </c>
      <c r="B7" s="213"/>
      <c r="C7" s="214"/>
      <c r="D7" s="214"/>
      <c r="E7" s="214"/>
      <c r="F7" s="214"/>
      <c r="G7" s="214"/>
      <c r="H7" s="214"/>
      <c r="I7" s="214"/>
      <c r="N7" s="97"/>
      <c r="O7" s="97"/>
      <c r="P7" s="97"/>
    </row>
    <row r="8" spans="1:16" s="96" customFormat="1" ht="18.899999999999999" customHeight="1" x14ac:dyDescent="0.2">
      <c r="A8" s="213" t="s">
        <v>223</v>
      </c>
      <c r="B8" s="213"/>
      <c r="C8" s="100">
        <v>1</v>
      </c>
      <c r="D8" s="101" t="s">
        <v>224</v>
      </c>
      <c r="E8" s="102">
        <v>1</v>
      </c>
      <c r="F8" s="103"/>
      <c r="G8" s="97"/>
      <c r="H8" s="97"/>
      <c r="I8" s="97"/>
      <c r="J8" s="97"/>
      <c r="K8" s="97"/>
      <c r="L8" s="97"/>
      <c r="M8" s="104"/>
      <c r="N8" s="97"/>
      <c r="O8" s="97"/>
      <c r="P8" s="97"/>
    </row>
    <row r="9" spans="1:16" s="96" customFormat="1" ht="18.899999999999999" customHeight="1" x14ac:dyDescent="0.2">
      <c r="A9" s="215" t="s">
        <v>278</v>
      </c>
      <c r="B9" s="216"/>
      <c r="C9" s="217">
        <v>0.1</v>
      </c>
      <c r="D9" s="217"/>
      <c r="E9" s="217"/>
      <c r="F9" s="105"/>
      <c r="G9" s="106"/>
      <c r="H9" s="97"/>
      <c r="I9" s="97"/>
      <c r="J9" s="97"/>
      <c r="K9" s="97"/>
      <c r="L9" s="97"/>
      <c r="M9" s="104"/>
      <c r="N9" s="97"/>
      <c r="O9" s="97"/>
      <c r="P9" s="97"/>
    </row>
    <row r="10" spans="1:16" s="96" customFormat="1" ht="18.899999999999999" customHeight="1" x14ac:dyDescent="0.2">
      <c r="A10" s="107"/>
      <c r="B10" s="107"/>
      <c r="C10" s="108"/>
      <c r="D10" s="108"/>
      <c r="E10" s="108"/>
      <c r="F10" s="106"/>
      <c r="G10" s="106"/>
      <c r="H10" s="97"/>
      <c r="I10" s="97"/>
      <c r="J10" s="97"/>
      <c r="K10" s="97"/>
      <c r="L10" s="97"/>
      <c r="M10" s="104"/>
      <c r="N10" s="97"/>
      <c r="O10" s="97"/>
      <c r="P10" s="97"/>
    </row>
    <row r="11" spans="1:16" s="96" customFormat="1" ht="18.899999999999999" customHeight="1" x14ac:dyDescent="0.2">
      <c r="A11" s="109"/>
      <c r="B11" s="109"/>
      <c r="C11" s="109"/>
      <c r="D11" s="109"/>
      <c r="E11" s="110"/>
      <c r="F11" s="97"/>
      <c r="G11" s="97"/>
      <c r="H11" s="97"/>
      <c r="I11" s="97"/>
      <c r="J11" s="97"/>
      <c r="K11" s="97"/>
      <c r="L11" s="97"/>
      <c r="M11" s="104"/>
      <c r="N11" s="97"/>
      <c r="O11" s="97" t="s">
        <v>0</v>
      </c>
    </row>
    <row r="12" spans="1:16" s="158" customFormat="1" ht="18.899999999999999" customHeight="1" x14ac:dyDescent="0.2">
      <c r="A12" s="223"/>
      <c r="B12" s="224"/>
      <c r="C12" s="224"/>
      <c r="D12" s="224"/>
      <c r="E12" s="225"/>
      <c r="F12" s="232" t="s">
        <v>225</v>
      </c>
      <c r="G12" s="233"/>
      <c r="H12" s="233"/>
      <c r="I12" s="233"/>
      <c r="J12" s="233"/>
      <c r="K12" s="233"/>
      <c r="L12" s="233"/>
      <c r="M12" s="233"/>
      <c r="N12" s="233"/>
      <c r="O12" s="234"/>
      <c r="P12" s="157"/>
    </row>
    <row r="13" spans="1:16" s="158" customFormat="1" ht="18.899999999999999" customHeight="1" x14ac:dyDescent="0.2">
      <c r="A13" s="226"/>
      <c r="B13" s="227"/>
      <c r="C13" s="227"/>
      <c r="D13" s="227"/>
      <c r="E13" s="228"/>
      <c r="F13" s="235" t="s">
        <v>50</v>
      </c>
      <c r="G13" s="235" t="s">
        <v>226</v>
      </c>
      <c r="H13" s="237" t="s">
        <v>227</v>
      </c>
      <c r="I13" s="239" t="s">
        <v>228</v>
      </c>
      <c r="J13" s="235" t="s">
        <v>229</v>
      </c>
      <c r="K13" s="235" t="s">
        <v>230</v>
      </c>
      <c r="L13" s="237" t="s">
        <v>6</v>
      </c>
      <c r="M13" s="241" t="s">
        <v>231</v>
      </c>
      <c r="N13" s="242"/>
      <c r="O13" s="243"/>
    </row>
    <row r="14" spans="1:16" s="158" customFormat="1" ht="18.899999999999999" customHeight="1" x14ac:dyDescent="0.2">
      <c r="A14" s="229"/>
      <c r="B14" s="230"/>
      <c r="C14" s="230"/>
      <c r="D14" s="230"/>
      <c r="E14" s="231"/>
      <c r="F14" s="236"/>
      <c r="G14" s="236"/>
      <c r="H14" s="238"/>
      <c r="I14" s="240"/>
      <c r="J14" s="236"/>
      <c r="K14" s="236"/>
      <c r="L14" s="238"/>
      <c r="M14" s="112"/>
      <c r="N14" s="113" t="s">
        <v>232</v>
      </c>
      <c r="O14" s="114" t="s">
        <v>233</v>
      </c>
    </row>
    <row r="15" spans="1:16" s="117" customFormat="1" ht="18.899999999999999" customHeight="1" x14ac:dyDescent="0.2">
      <c r="A15" s="244" t="s">
        <v>1</v>
      </c>
      <c r="B15" s="245"/>
      <c r="C15" s="245"/>
      <c r="D15" s="245"/>
      <c r="E15" s="246"/>
      <c r="F15" s="115">
        <f>SUMIF(P$27:$P83,$P$15,$F$27:$F$83)</f>
        <v>0</v>
      </c>
      <c r="G15" s="115">
        <f>SUMIF($P$27:P83,$P$15,$G$27:$G$83)</f>
        <v>0</v>
      </c>
      <c r="H15" s="115">
        <f>SUMIF($P$27:P83,$P15,$H$27:$H$83)</f>
        <v>0</v>
      </c>
      <c r="I15" s="247"/>
      <c r="J15" s="247"/>
      <c r="K15" s="115">
        <f>SUMIF($P$27:P83,$P15,$K$27:$K$83)</f>
        <v>0</v>
      </c>
      <c r="L15" s="115">
        <f>SUMIF($P$27:P83,$P15,$L$27:$L$83)</f>
        <v>0</v>
      </c>
      <c r="M15" s="115">
        <f t="shared" ref="M15:M22" si="0">H15-K15+L15</f>
        <v>0</v>
      </c>
      <c r="N15" s="116"/>
      <c r="O15" s="247"/>
      <c r="P15" s="117" t="s">
        <v>1</v>
      </c>
    </row>
    <row r="16" spans="1:16" s="118" customFormat="1" ht="18.899999999999999" customHeight="1" x14ac:dyDescent="0.2">
      <c r="A16" s="249" t="s">
        <v>263</v>
      </c>
      <c r="B16" s="250" t="s">
        <v>2</v>
      </c>
      <c r="C16" s="251"/>
      <c r="D16" s="251"/>
      <c r="E16" s="252"/>
      <c r="F16" s="115">
        <f>SUMIF(P$27:$P83,$P$16,$F$27:$F$83)</f>
        <v>0</v>
      </c>
      <c r="G16" s="115">
        <f>SUMIF($P$27:P83,$P$16,$G$27:$G$83)</f>
        <v>0</v>
      </c>
      <c r="H16" s="115">
        <f>SUMIF($P$27:P83,$P16,$H$27:$H$83)</f>
        <v>0</v>
      </c>
      <c r="I16" s="248"/>
      <c r="J16" s="248"/>
      <c r="K16" s="115">
        <f>SUMIF($P$27:P83,$P16,$K$27:$K$83)</f>
        <v>0</v>
      </c>
      <c r="L16" s="115">
        <f>SUMIF($P$27:P83,$P16,$L$27:$L$83)</f>
        <v>0</v>
      </c>
      <c r="M16" s="115">
        <f t="shared" si="0"/>
        <v>0</v>
      </c>
      <c r="N16" s="116"/>
      <c r="O16" s="248"/>
      <c r="P16" s="118" t="s">
        <v>2</v>
      </c>
    </row>
    <row r="17" spans="1:16" s="118" customFormat="1" ht="18.899999999999999" customHeight="1" x14ac:dyDescent="0.2">
      <c r="A17" s="249"/>
      <c r="B17" s="250" t="s">
        <v>3</v>
      </c>
      <c r="C17" s="251"/>
      <c r="D17" s="251"/>
      <c r="E17" s="252"/>
      <c r="F17" s="115">
        <f>SUMIF(P$27:$P83,$P$17,$F$27:$F$83)</f>
        <v>0</v>
      </c>
      <c r="G17" s="115">
        <f>SUMIF($P$27:P83,$P$17,$G$27:$G$83)</f>
        <v>0</v>
      </c>
      <c r="H17" s="115">
        <f>SUMIF($P$27:P83,$P17,$H$27:$H$83)</f>
        <v>0</v>
      </c>
      <c r="I17" s="248"/>
      <c r="J17" s="248"/>
      <c r="K17" s="115">
        <f>SUMIF($P$27:P83,$P17,$K$27:$K$83)</f>
        <v>0</v>
      </c>
      <c r="L17" s="115">
        <f>SUMIF($P$27:P83,$P17,$L$27:$L$83)</f>
        <v>0</v>
      </c>
      <c r="M17" s="115">
        <f t="shared" si="0"/>
        <v>0</v>
      </c>
      <c r="N17" s="116"/>
      <c r="O17" s="248"/>
      <c r="P17" s="118" t="s">
        <v>3</v>
      </c>
    </row>
    <row r="18" spans="1:16" s="118" customFormat="1" ht="18.899999999999999" customHeight="1" x14ac:dyDescent="0.2">
      <c r="A18" s="249"/>
      <c r="B18" s="250" t="s">
        <v>4</v>
      </c>
      <c r="C18" s="251"/>
      <c r="D18" s="251"/>
      <c r="E18" s="252"/>
      <c r="F18" s="115">
        <f>SUMIF(P$27:$P83,$P$18,$F$27:$F$83)</f>
        <v>0</v>
      </c>
      <c r="G18" s="115">
        <f>SUMIF($P$27:P83,$P$18,$G$27:$G$83)</f>
        <v>0</v>
      </c>
      <c r="H18" s="115">
        <f>SUMIF($P$27:P83,$P18,$H$27:$H$83)</f>
        <v>0</v>
      </c>
      <c r="I18" s="248"/>
      <c r="J18" s="248"/>
      <c r="K18" s="115">
        <f>SUMIF($P$27:P83,$P18,$K$27:$K$83)</f>
        <v>0</v>
      </c>
      <c r="L18" s="115">
        <f>SUMIF($P$27:P83,$P18,$L$27:$L$83)</f>
        <v>0</v>
      </c>
      <c r="M18" s="115">
        <f t="shared" si="0"/>
        <v>0</v>
      </c>
      <c r="N18" s="116"/>
      <c r="O18" s="248"/>
      <c r="P18" s="118" t="s">
        <v>234</v>
      </c>
    </row>
    <row r="19" spans="1:16" s="118" customFormat="1" ht="18.899999999999999" customHeight="1" x14ac:dyDescent="0.2">
      <c r="A19" s="249"/>
      <c r="B19" s="250" t="s">
        <v>235</v>
      </c>
      <c r="C19" s="251"/>
      <c r="D19" s="251"/>
      <c r="E19" s="252"/>
      <c r="F19" s="115">
        <f>SUMIF(P$27:$P83,$P$19,$F$27:$F$83)</f>
        <v>0</v>
      </c>
      <c r="G19" s="115">
        <f>SUMIF($P$27:P83,$P$19,$G$27:$G$83)</f>
        <v>0</v>
      </c>
      <c r="H19" s="115">
        <f>SUMIF($P$27:P83,$P19,$H$27:$H$83)</f>
        <v>0</v>
      </c>
      <c r="I19" s="248"/>
      <c r="J19" s="248"/>
      <c r="K19" s="115">
        <f>SUMIF($P$27:P83,$P19,$K$27:$K$83)</f>
        <v>0</v>
      </c>
      <c r="L19" s="115">
        <f>SUMIF($P$27:P83,$P19,$L$27:$L$83)</f>
        <v>0</v>
      </c>
      <c r="M19" s="115">
        <f t="shared" si="0"/>
        <v>0</v>
      </c>
      <c r="N19" s="116"/>
      <c r="O19" s="248"/>
      <c r="P19" s="118" t="s">
        <v>235</v>
      </c>
    </row>
    <row r="20" spans="1:16" s="118" customFormat="1" ht="18.899999999999999" customHeight="1" x14ac:dyDescent="0.2">
      <c r="A20" s="249"/>
      <c r="B20" s="253" t="s">
        <v>5</v>
      </c>
      <c r="C20" s="254"/>
      <c r="D20" s="254"/>
      <c r="E20" s="255"/>
      <c r="F20" s="115">
        <f>SUMIF(P$27:$P83,$P$20,$F$27:$F$83)</f>
        <v>0</v>
      </c>
      <c r="G20" s="115">
        <f>SUMIF($P$27:P83,$P$20,$G$27:$G$83)</f>
        <v>0</v>
      </c>
      <c r="H20" s="115">
        <f>SUMIF($P$27:P83,$P20,$H$27:$H$83)</f>
        <v>0</v>
      </c>
      <c r="I20" s="248"/>
      <c r="J20" s="248"/>
      <c r="K20" s="115">
        <f>SUMIF($P$27:P83,$P20,$K$27:$K$83)</f>
        <v>0</v>
      </c>
      <c r="L20" s="115">
        <f>SUMIF($P$27:P83,$P20,$L$27:$L$83)</f>
        <v>0</v>
      </c>
      <c r="M20" s="115">
        <f t="shared" si="0"/>
        <v>0</v>
      </c>
      <c r="N20" s="116"/>
      <c r="O20" s="248"/>
      <c r="P20" s="118" t="s">
        <v>5</v>
      </c>
    </row>
    <row r="21" spans="1:16" s="118" customFormat="1" ht="18.899999999999999" customHeight="1" x14ac:dyDescent="0.2">
      <c r="A21" s="250" t="s">
        <v>279</v>
      </c>
      <c r="B21" s="251"/>
      <c r="C21" s="251"/>
      <c r="D21" s="251"/>
      <c r="E21" s="252"/>
      <c r="F21" s="115">
        <f>SUMIF(P$27:$P83,$P$21,$F$27:$F$83)</f>
        <v>0</v>
      </c>
      <c r="G21" s="115">
        <f>SUMIF($P$27:P83,$P$21,$G$27:$G$83)</f>
        <v>0</v>
      </c>
      <c r="H21" s="115">
        <f>SUMIF($P$27:P83,$P21,$H$27:$H$83)</f>
        <v>0</v>
      </c>
      <c r="I21" s="248"/>
      <c r="J21" s="248"/>
      <c r="K21" s="115">
        <f>SUMIF($P$27:P83,$P21,$K$27:$K$83)</f>
        <v>0</v>
      </c>
      <c r="L21" s="115">
        <f>SUMIF($P$27:P83,$P21,$L$27:$L$83)</f>
        <v>0</v>
      </c>
      <c r="M21" s="115">
        <f t="shared" si="0"/>
        <v>0</v>
      </c>
      <c r="N21" s="116"/>
      <c r="O21" s="248"/>
      <c r="P21" s="118" t="s">
        <v>236</v>
      </c>
    </row>
    <row r="22" spans="1:16" s="118" customFormat="1" ht="18.899999999999999" customHeight="1" x14ac:dyDescent="0.2">
      <c r="A22" s="256" t="s">
        <v>237</v>
      </c>
      <c r="B22" s="256"/>
      <c r="C22" s="256"/>
      <c r="D22" s="256"/>
      <c r="E22" s="256"/>
      <c r="F22" s="115">
        <f>SUMIF(P$27:$P83,$P$22,$F$27:$F$83)</f>
        <v>0</v>
      </c>
      <c r="G22" s="115">
        <f>SUMIF($P$27:P83,$P$22,$G$27:$G$83)</f>
        <v>0</v>
      </c>
      <c r="H22" s="115">
        <f>SUMIF($P$27:P83,$P22,$H$27:$H$83)</f>
        <v>0</v>
      </c>
      <c r="I22" s="248"/>
      <c r="J22" s="248"/>
      <c r="K22" s="115">
        <f>SUMIF($P$27:P83,$P22,$K$27:$K$83)</f>
        <v>0</v>
      </c>
      <c r="L22" s="115">
        <f>SUMIF($P$27:P83,$P22,$L$27:$L$83)</f>
        <v>0</v>
      </c>
      <c r="M22" s="115">
        <f t="shared" si="0"/>
        <v>0</v>
      </c>
      <c r="N22" s="116"/>
      <c r="O22" s="248"/>
      <c r="P22" s="118" t="s">
        <v>237</v>
      </c>
    </row>
    <row r="23" spans="1:16" s="96" customFormat="1" ht="18.899999999999999" customHeight="1" x14ac:dyDescent="0.2">
      <c r="F23" s="119"/>
      <c r="G23" s="119"/>
      <c r="J23" s="119"/>
      <c r="K23" s="120"/>
      <c r="L23" s="120"/>
      <c r="M23" s="121" t="str">
        <f>IF(H15-K15+L15-M15=0,"","× ")</f>
        <v/>
      </c>
      <c r="N23" s="120"/>
      <c r="O23" s="120"/>
      <c r="P23" s="122"/>
    </row>
    <row r="24" spans="1:16" s="96" customFormat="1" ht="18.899999999999999" customHeight="1" outlineLevel="1" x14ac:dyDescent="0.2">
      <c r="A24" s="223"/>
      <c r="B24" s="224"/>
      <c r="C24" s="224"/>
      <c r="D24" s="224"/>
      <c r="E24" s="225"/>
      <c r="F24" s="263" t="s">
        <v>241</v>
      </c>
      <c r="G24" s="264"/>
      <c r="H24" s="264"/>
      <c r="I24" s="264"/>
      <c r="J24" s="264"/>
      <c r="K24" s="264"/>
      <c r="L24" s="264"/>
      <c r="M24" s="123" t="s">
        <v>238</v>
      </c>
      <c r="N24" s="265"/>
      <c r="O24" s="266"/>
      <c r="P24" s="111" t="s">
        <v>251</v>
      </c>
    </row>
    <row r="25" spans="1:16" s="96" customFormat="1" ht="18.899999999999999" customHeight="1" outlineLevel="1" x14ac:dyDescent="0.2">
      <c r="A25" s="257"/>
      <c r="B25" s="258"/>
      <c r="C25" s="258"/>
      <c r="D25" s="258"/>
      <c r="E25" s="259"/>
      <c r="F25" s="235" t="s">
        <v>50</v>
      </c>
      <c r="G25" s="235" t="s">
        <v>239</v>
      </c>
      <c r="H25" s="237" t="s">
        <v>240</v>
      </c>
      <c r="I25" s="239" t="s">
        <v>228</v>
      </c>
      <c r="J25" s="235" t="s">
        <v>229</v>
      </c>
      <c r="K25" s="235" t="s">
        <v>230</v>
      </c>
      <c r="L25" s="237" t="s">
        <v>6</v>
      </c>
      <c r="M25" s="241" t="s">
        <v>231</v>
      </c>
      <c r="N25" s="242"/>
      <c r="O25" s="243"/>
      <c r="P25" s="122"/>
    </row>
    <row r="26" spans="1:16" s="96" customFormat="1" ht="18.899999999999999" customHeight="1" outlineLevel="1" x14ac:dyDescent="0.2">
      <c r="A26" s="260"/>
      <c r="B26" s="261"/>
      <c r="C26" s="261"/>
      <c r="D26" s="261"/>
      <c r="E26" s="262"/>
      <c r="F26" s="236"/>
      <c r="G26" s="236"/>
      <c r="H26" s="238"/>
      <c r="I26" s="240"/>
      <c r="J26" s="236"/>
      <c r="K26" s="236"/>
      <c r="L26" s="238"/>
      <c r="M26" s="112"/>
      <c r="N26" s="113" t="s">
        <v>232</v>
      </c>
      <c r="O26" s="114" t="s">
        <v>233</v>
      </c>
      <c r="P26" s="122"/>
    </row>
    <row r="27" spans="1:16" s="118" customFormat="1" ht="18.899999999999999" customHeight="1" outlineLevel="1" x14ac:dyDescent="0.2">
      <c r="A27" s="244" t="s">
        <v>1</v>
      </c>
      <c r="B27" s="245"/>
      <c r="C27" s="245"/>
      <c r="D27" s="245"/>
      <c r="E27" s="246"/>
      <c r="F27" s="115">
        <f>F32+F33+F34</f>
        <v>0</v>
      </c>
      <c r="G27" s="115">
        <f>G32+G33+G34</f>
        <v>0</v>
      </c>
      <c r="H27" s="115">
        <f>H32+H33+H34</f>
        <v>0</v>
      </c>
      <c r="I27" s="115">
        <v>0</v>
      </c>
      <c r="J27" s="115">
        <f t="shared" ref="J27:J34" si="1">SUM(H27:I27)</f>
        <v>0</v>
      </c>
      <c r="K27" s="115">
        <f>K32+K33+K34</f>
        <v>0</v>
      </c>
      <c r="L27" s="115">
        <f>L32+L33+L34</f>
        <v>0</v>
      </c>
      <c r="M27" s="115">
        <f>M32+M33+M34</f>
        <v>0</v>
      </c>
      <c r="N27" s="124">
        <f>N32+N33+N34</f>
        <v>0</v>
      </c>
      <c r="O27" s="125">
        <f t="shared" ref="O27:O34" si="2">M27-N27</f>
        <v>0</v>
      </c>
      <c r="P27" s="117" t="s">
        <v>1</v>
      </c>
    </row>
    <row r="28" spans="1:16" s="118" customFormat="1" ht="18.899999999999999" customHeight="1" outlineLevel="1" x14ac:dyDescent="0.2">
      <c r="A28" s="249" t="s">
        <v>263</v>
      </c>
      <c r="B28" s="250" t="s">
        <v>2</v>
      </c>
      <c r="C28" s="251"/>
      <c r="D28" s="251"/>
      <c r="E28" s="252"/>
      <c r="F28" s="126"/>
      <c r="G28" s="126"/>
      <c r="H28" s="127">
        <f>ROUNDDOWN(F28*$C$8/$E$8,0)</f>
        <v>0</v>
      </c>
      <c r="I28" s="115">
        <v>0</v>
      </c>
      <c r="J28" s="115">
        <f t="shared" si="1"/>
        <v>0</v>
      </c>
      <c r="K28" s="127">
        <f>ROUNDDOWN(G28*$C$8/$E$8,0)</f>
        <v>0</v>
      </c>
      <c r="L28" s="128">
        <v>0</v>
      </c>
      <c r="M28" s="127">
        <f>J28-K28+L28</f>
        <v>0</v>
      </c>
      <c r="N28" s="129">
        <v>0</v>
      </c>
      <c r="O28" s="125">
        <f t="shared" si="2"/>
        <v>0</v>
      </c>
      <c r="P28" s="118" t="s">
        <v>2</v>
      </c>
    </row>
    <row r="29" spans="1:16" s="118" customFormat="1" ht="18.899999999999999" customHeight="1" outlineLevel="1" x14ac:dyDescent="0.2">
      <c r="A29" s="249"/>
      <c r="B29" s="250" t="s">
        <v>3</v>
      </c>
      <c r="C29" s="251"/>
      <c r="D29" s="251"/>
      <c r="E29" s="252"/>
      <c r="F29" s="126"/>
      <c r="G29" s="126"/>
      <c r="H29" s="127">
        <f>ROUNDDOWN(F29*$C$8/$E$8,0)</f>
        <v>0</v>
      </c>
      <c r="I29" s="115">
        <v>0</v>
      </c>
      <c r="J29" s="115">
        <f t="shared" si="1"/>
        <v>0</v>
      </c>
      <c r="K29" s="127">
        <f>ROUNDDOWN(G29*$C$8/$E$8,0)</f>
        <v>0</v>
      </c>
      <c r="L29" s="128">
        <v>0</v>
      </c>
      <c r="M29" s="127">
        <f>J29-K29+L29</f>
        <v>0</v>
      </c>
      <c r="N29" s="129">
        <v>0</v>
      </c>
      <c r="O29" s="125">
        <f t="shared" si="2"/>
        <v>0</v>
      </c>
      <c r="P29" s="118" t="s">
        <v>3</v>
      </c>
    </row>
    <row r="30" spans="1:16" s="118" customFormat="1" ht="18.899999999999999" customHeight="1" outlineLevel="1" x14ac:dyDescent="0.2">
      <c r="A30" s="249"/>
      <c r="B30" s="250" t="s">
        <v>4</v>
      </c>
      <c r="C30" s="251"/>
      <c r="D30" s="251"/>
      <c r="E30" s="252"/>
      <c r="F30" s="126"/>
      <c r="G30" s="126"/>
      <c r="H30" s="127">
        <f>ROUNDDOWN(F30*$C$8/$E$8,0)</f>
        <v>0</v>
      </c>
      <c r="I30" s="115">
        <v>0</v>
      </c>
      <c r="J30" s="115">
        <f t="shared" si="1"/>
        <v>0</v>
      </c>
      <c r="K30" s="127">
        <f>ROUNDDOWN(G30*$C$8/$E$8,0)</f>
        <v>0</v>
      </c>
      <c r="L30" s="128">
        <v>0</v>
      </c>
      <c r="M30" s="127">
        <f>J30-K30+L30</f>
        <v>0</v>
      </c>
      <c r="N30" s="129">
        <v>0</v>
      </c>
      <c r="O30" s="125">
        <f t="shared" si="2"/>
        <v>0</v>
      </c>
      <c r="P30" s="118" t="s">
        <v>234</v>
      </c>
    </row>
    <row r="31" spans="1:16" s="118" customFormat="1" ht="18.899999999999999" customHeight="1" outlineLevel="1" x14ac:dyDescent="0.2">
      <c r="A31" s="249"/>
      <c r="B31" s="250" t="s">
        <v>235</v>
      </c>
      <c r="C31" s="251"/>
      <c r="D31" s="251"/>
      <c r="E31" s="252"/>
      <c r="F31" s="126"/>
      <c r="G31" s="126"/>
      <c r="H31" s="127">
        <f>ROUNDDOWN(F31*$C$8/$E$8,0)</f>
        <v>0</v>
      </c>
      <c r="I31" s="115">
        <v>0</v>
      </c>
      <c r="J31" s="115">
        <f t="shared" si="1"/>
        <v>0</v>
      </c>
      <c r="K31" s="127">
        <f>ROUNDDOWN(G31*$C$8/$E$8,0)</f>
        <v>0</v>
      </c>
      <c r="L31" s="128">
        <v>0</v>
      </c>
      <c r="M31" s="127">
        <f>J31-K31+L31</f>
        <v>0</v>
      </c>
      <c r="N31" s="129">
        <v>0</v>
      </c>
      <c r="O31" s="125">
        <f t="shared" si="2"/>
        <v>0</v>
      </c>
      <c r="P31" s="118" t="s">
        <v>235</v>
      </c>
    </row>
    <row r="32" spans="1:16" s="118" customFormat="1" ht="18.899999999999999" customHeight="1" outlineLevel="1" x14ac:dyDescent="0.2">
      <c r="A32" s="249"/>
      <c r="B32" s="253" t="s">
        <v>5</v>
      </c>
      <c r="C32" s="254"/>
      <c r="D32" s="254"/>
      <c r="E32" s="255"/>
      <c r="F32" s="130">
        <f>SUM(F28:F31)</f>
        <v>0</v>
      </c>
      <c r="G32" s="130">
        <f>SUM(G28:G31)</f>
        <v>0</v>
      </c>
      <c r="H32" s="130">
        <f>SUM(H28:H31)</f>
        <v>0</v>
      </c>
      <c r="I32" s="115">
        <v>0</v>
      </c>
      <c r="J32" s="115">
        <f t="shared" si="1"/>
        <v>0</v>
      </c>
      <c r="K32" s="130">
        <f>SUM(K28:K31)</f>
        <v>0</v>
      </c>
      <c r="L32" s="130">
        <f>SUM(L28:L31)</f>
        <v>0</v>
      </c>
      <c r="M32" s="130">
        <f>SUM(M28:M31)</f>
        <v>0</v>
      </c>
      <c r="N32" s="131">
        <f>SUM(N28:N31)</f>
        <v>0</v>
      </c>
      <c r="O32" s="125">
        <f t="shared" si="2"/>
        <v>0</v>
      </c>
      <c r="P32" s="118" t="s">
        <v>5</v>
      </c>
    </row>
    <row r="33" spans="1:16" s="118" customFormat="1" ht="18.899999999999999" customHeight="1" outlineLevel="1" x14ac:dyDescent="0.2">
      <c r="A33" s="250" t="s">
        <v>279</v>
      </c>
      <c r="B33" s="251"/>
      <c r="C33" s="251"/>
      <c r="D33" s="251"/>
      <c r="E33" s="252"/>
      <c r="F33" s="130">
        <f>F32*$C$9</f>
        <v>0</v>
      </c>
      <c r="G33" s="127">
        <f>ROUNDDOWN(G32*$C$9,0)</f>
        <v>0</v>
      </c>
      <c r="H33" s="127">
        <f>ROUNDDOWN(H32*C9,0)</f>
        <v>0</v>
      </c>
      <c r="I33" s="115">
        <v>0</v>
      </c>
      <c r="J33" s="115">
        <f t="shared" si="1"/>
        <v>0</v>
      </c>
      <c r="K33" s="127">
        <f>ROUNDDOWN(K32*$C$9,0)</f>
        <v>0</v>
      </c>
      <c r="L33" s="128">
        <v>0</v>
      </c>
      <c r="M33" s="127">
        <f>J33-K33+L33</f>
        <v>0</v>
      </c>
      <c r="N33" s="129">
        <v>0</v>
      </c>
      <c r="O33" s="125">
        <f t="shared" si="2"/>
        <v>0</v>
      </c>
      <c r="P33" s="118" t="s">
        <v>236</v>
      </c>
    </row>
    <row r="34" spans="1:16" s="118" customFormat="1" ht="18.899999999999999" customHeight="1" outlineLevel="1" x14ac:dyDescent="0.2">
      <c r="A34" s="256" t="s">
        <v>237</v>
      </c>
      <c r="B34" s="256"/>
      <c r="C34" s="256"/>
      <c r="D34" s="256"/>
      <c r="E34" s="256"/>
      <c r="F34" s="126"/>
      <c r="G34" s="126"/>
      <c r="H34" s="127">
        <f>ROUNDDOWN(F34*$C$8/$E$8,0)</f>
        <v>0</v>
      </c>
      <c r="I34" s="115">
        <v>0</v>
      </c>
      <c r="J34" s="115">
        <f t="shared" si="1"/>
        <v>0</v>
      </c>
      <c r="K34" s="127">
        <f>ROUNDDOWN(G34*$C$8/$E$8,0)</f>
        <v>0</v>
      </c>
      <c r="L34" s="128">
        <v>0</v>
      </c>
      <c r="M34" s="127">
        <f>J34-K34+L34</f>
        <v>0</v>
      </c>
      <c r="N34" s="129">
        <v>0</v>
      </c>
      <c r="O34" s="125">
        <f t="shared" si="2"/>
        <v>0</v>
      </c>
      <c r="P34" s="118" t="s">
        <v>237</v>
      </c>
    </row>
    <row r="35" spans="1:16" s="96" customFormat="1" ht="18.899999999999999" customHeight="1" outlineLevel="1" x14ac:dyDescent="0.2">
      <c r="L35" s="120"/>
      <c r="M35" s="121" t="str">
        <f>IF(J27-K27+L27-M27=0,"","× ")</f>
        <v/>
      </c>
      <c r="N35" s="120"/>
      <c r="O35" s="120"/>
      <c r="P35" s="122"/>
    </row>
    <row r="36" spans="1:16" s="96" customFormat="1" ht="18.899999999999999" customHeight="1" x14ac:dyDescent="0.2">
      <c r="A36" s="223"/>
      <c r="B36" s="224"/>
      <c r="C36" s="224"/>
      <c r="D36" s="224"/>
      <c r="E36" s="225"/>
      <c r="F36" s="263" t="s">
        <v>242</v>
      </c>
      <c r="G36" s="264"/>
      <c r="H36" s="264"/>
      <c r="I36" s="264"/>
      <c r="J36" s="264"/>
      <c r="K36" s="264"/>
      <c r="L36" s="264"/>
      <c r="M36" s="123" t="s">
        <v>238</v>
      </c>
      <c r="N36" s="267"/>
      <c r="O36" s="267"/>
      <c r="P36" s="111" t="s">
        <v>252</v>
      </c>
    </row>
    <row r="37" spans="1:16" s="96" customFormat="1" ht="18.899999999999999" customHeight="1" x14ac:dyDescent="0.2">
      <c r="A37" s="257"/>
      <c r="B37" s="258"/>
      <c r="C37" s="258"/>
      <c r="D37" s="258"/>
      <c r="E37" s="259"/>
      <c r="F37" s="235" t="s">
        <v>50</v>
      </c>
      <c r="G37" s="235" t="s">
        <v>239</v>
      </c>
      <c r="H37" s="237" t="s">
        <v>240</v>
      </c>
      <c r="I37" s="239" t="s">
        <v>228</v>
      </c>
      <c r="J37" s="235" t="s">
        <v>229</v>
      </c>
      <c r="K37" s="235" t="s">
        <v>230</v>
      </c>
      <c r="L37" s="237" t="s">
        <v>6</v>
      </c>
      <c r="M37" s="241" t="s">
        <v>231</v>
      </c>
      <c r="N37" s="242"/>
      <c r="O37" s="243"/>
      <c r="P37" s="122"/>
    </row>
    <row r="38" spans="1:16" s="96" customFormat="1" ht="18.899999999999999" customHeight="1" x14ac:dyDescent="0.2">
      <c r="A38" s="260"/>
      <c r="B38" s="261"/>
      <c r="C38" s="261"/>
      <c r="D38" s="261"/>
      <c r="E38" s="262"/>
      <c r="F38" s="236"/>
      <c r="G38" s="236"/>
      <c r="H38" s="238"/>
      <c r="I38" s="240"/>
      <c r="J38" s="236"/>
      <c r="K38" s="236"/>
      <c r="L38" s="238"/>
      <c r="M38" s="112"/>
      <c r="N38" s="113" t="s">
        <v>232</v>
      </c>
      <c r="O38" s="114" t="s">
        <v>233</v>
      </c>
      <c r="P38" s="122"/>
    </row>
    <row r="39" spans="1:16" s="118" customFormat="1" ht="18.899999999999999" customHeight="1" x14ac:dyDescent="0.2">
      <c r="A39" s="244" t="s">
        <v>1</v>
      </c>
      <c r="B39" s="245"/>
      <c r="C39" s="245"/>
      <c r="D39" s="245"/>
      <c r="E39" s="246"/>
      <c r="F39" s="115">
        <f>F44+F45+F46</f>
        <v>0</v>
      </c>
      <c r="G39" s="115">
        <f>G44+G45+G46</f>
        <v>0</v>
      </c>
      <c r="H39" s="115">
        <f>H44+H45+H46</f>
        <v>0</v>
      </c>
      <c r="I39" s="115">
        <f>O27</f>
        <v>0</v>
      </c>
      <c r="J39" s="115">
        <f t="shared" ref="J39:J46" si="3">SUM(H39:I39)</f>
        <v>0</v>
      </c>
      <c r="K39" s="115">
        <f>K44+K45+K46</f>
        <v>0</v>
      </c>
      <c r="L39" s="115">
        <f>L44+L45+L46</f>
        <v>0</v>
      </c>
      <c r="M39" s="115">
        <f>M44+M45+M46</f>
        <v>0</v>
      </c>
      <c r="N39" s="124">
        <f>N44+N45+N46</f>
        <v>0</v>
      </c>
      <c r="O39" s="125">
        <f t="shared" ref="O39:O46" si="4">M39-N39</f>
        <v>0</v>
      </c>
      <c r="P39" s="117" t="s">
        <v>1</v>
      </c>
    </row>
    <row r="40" spans="1:16" s="118" customFormat="1" ht="18.899999999999999" customHeight="1" x14ac:dyDescent="0.2">
      <c r="A40" s="249" t="s">
        <v>263</v>
      </c>
      <c r="B40" s="250" t="s">
        <v>2</v>
      </c>
      <c r="C40" s="251"/>
      <c r="D40" s="251"/>
      <c r="E40" s="252"/>
      <c r="F40" s="126"/>
      <c r="G40" s="126"/>
      <c r="H40" s="127">
        <f>ROUNDDOWN(F40*$C$8/$E$8,0)</f>
        <v>0</v>
      </c>
      <c r="I40" s="115">
        <f>O28</f>
        <v>0</v>
      </c>
      <c r="J40" s="115">
        <f t="shared" si="3"/>
        <v>0</v>
      </c>
      <c r="K40" s="127">
        <f>ROUNDDOWN(G40*$C$8/$E$8,0)</f>
        <v>0</v>
      </c>
      <c r="L40" s="132">
        <v>0</v>
      </c>
      <c r="M40" s="127">
        <f>J40-K40+L40</f>
        <v>0</v>
      </c>
      <c r="N40" s="133">
        <v>0</v>
      </c>
      <c r="O40" s="125">
        <f t="shared" si="4"/>
        <v>0</v>
      </c>
      <c r="P40" s="118" t="s">
        <v>2</v>
      </c>
    </row>
    <row r="41" spans="1:16" s="118" customFormat="1" ht="18.899999999999999" customHeight="1" x14ac:dyDescent="0.2">
      <c r="A41" s="249"/>
      <c r="B41" s="250" t="s">
        <v>3</v>
      </c>
      <c r="C41" s="251"/>
      <c r="D41" s="251"/>
      <c r="E41" s="252"/>
      <c r="F41" s="126"/>
      <c r="G41" s="126"/>
      <c r="H41" s="127">
        <f>ROUNDDOWN(F41*$C$8/$E$8,0)</f>
        <v>0</v>
      </c>
      <c r="I41" s="115">
        <f t="shared" ref="I41:I46" si="5">O29</f>
        <v>0</v>
      </c>
      <c r="J41" s="115">
        <f t="shared" si="3"/>
        <v>0</v>
      </c>
      <c r="K41" s="127">
        <f>ROUNDDOWN(G41*$C$8/$E$8,0)</f>
        <v>0</v>
      </c>
      <c r="L41" s="132">
        <v>0</v>
      </c>
      <c r="M41" s="127">
        <f>J41-K41+L41</f>
        <v>0</v>
      </c>
      <c r="N41" s="133">
        <v>0</v>
      </c>
      <c r="O41" s="125">
        <f t="shared" si="4"/>
        <v>0</v>
      </c>
      <c r="P41" s="118" t="s">
        <v>3</v>
      </c>
    </row>
    <row r="42" spans="1:16" s="118" customFormat="1" ht="18.899999999999999" customHeight="1" x14ac:dyDescent="0.2">
      <c r="A42" s="249"/>
      <c r="B42" s="250" t="s">
        <v>4</v>
      </c>
      <c r="C42" s="251"/>
      <c r="D42" s="251"/>
      <c r="E42" s="252"/>
      <c r="F42" s="126"/>
      <c r="G42" s="126"/>
      <c r="H42" s="127">
        <f>ROUNDDOWN(F42*$C$8/$E$8,0)</f>
        <v>0</v>
      </c>
      <c r="I42" s="115">
        <f t="shared" si="5"/>
        <v>0</v>
      </c>
      <c r="J42" s="115">
        <f t="shared" si="3"/>
        <v>0</v>
      </c>
      <c r="K42" s="127">
        <f>ROUNDDOWN(G42*$C$8/$E$8,0)</f>
        <v>0</v>
      </c>
      <c r="L42" s="132">
        <v>0</v>
      </c>
      <c r="M42" s="127">
        <f>J42-K42+L42</f>
        <v>0</v>
      </c>
      <c r="N42" s="133">
        <v>0</v>
      </c>
      <c r="O42" s="125">
        <f t="shared" si="4"/>
        <v>0</v>
      </c>
      <c r="P42" s="118" t="s">
        <v>234</v>
      </c>
    </row>
    <row r="43" spans="1:16" s="118" customFormat="1" ht="18.899999999999999" customHeight="1" x14ac:dyDescent="0.2">
      <c r="A43" s="249"/>
      <c r="B43" s="250" t="s">
        <v>235</v>
      </c>
      <c r="C43" s="251"/>
      <c r="D43" s="251"/>
      <c r="E43" s="252"/>
      <c r="F43" s="126"/>
      <c r="G43" s="126"/>
      <c r="H43" s="127">
        <f>ROUNDDOWN(F43*$C$8/$E$8,0)</f>
        <v>0</v>
      </c>
      <c r="I43" s="115">
        <f t="shared" si="5"/>
        <v>0</v>
      </c>
      <c r="J43" s="115">
        <f t="shared" si="3"/>
        <v>0</v>
      </c>
      <c r="K43" s="127">
        <f>ROUNDDOWN(G43*$C$8/$E$8,0)</f>
        <v>0</v>
      </c>
      <c r="L43" s="132">
        <v>0</v>
      </c>
      <c r="M43" s="127">
        <f>J43-K43+L43</f>
        <v>0</v>
      </c>
      <c r="N43" s="133">
        <v>0</v>
      </c>
      <c r="O43" s="125">
        <f t="shared" si="4"/>
        <v>0</v>
      </c>
      <c r="P43" s="118" t="s">
        <v>235</v>
      </c>
    </row>
    <row r="44" spans="1:16" s="118" customFormat="1" ht="18.899999999999999" customHeight="1" x14ac:dyDescent="0.2">
      <c r="A44" s="249"/>
      <c r="B44" s="253" t="s">
        <v>5</v>
      </c>
      <c r="C44" s="254"/>
      <c r="D44" s="254"/>
      <c r="E44" s="255"/>
      <c r="F44" s="130">
        <f>SUM(F40:F43)</f>
        <v>0</v>
      </c>
      <c r="G44" s="130">
        <f>SUM(G40:G43)</f>
        <v>0</v>
      </c>
      <c r="H44" s="130">
        <f>SUM(H40:H43)</f>
        <v>0</v>
      </c>
      <c r="I44" s="115">
        <f t="shared" si="5"/>
        <v>0</v>
      </c>
      <c r="J44" s="115">
        <f t="shared" si="3"/>
        <v>0</v>
      </c>
      <c r="K44" s="130">
        <f>SUM(K40:K43)</f>
        <v>0</v>
      </c>
      <c r="L44" s="130">
        <f>SUM(L40:L43)</f>
        <v>0</v>
      </c>
      <c r="M44" s="130">
        <f>SUM(M40:M43)</f>
        <v>0</v>
      </c>
      <c r="N44" s="131">
        <f>SUM(N40:N43)</f>
        <v>0</v>
      </c>
      <c r="O44" s="125">
        <f t="shared" si="4"/>
        <v>0</v>
      </c>
      <c r="P44" s="118" t="s">
        <v>5</v>
      </c>
    </row>
    <row r="45" spans="1:16" s="118" customFormat="1" ht="18.899999999999999" customHeight="1" x14ac:dyDescent="0.2">
      <c r="A45" s="250" t="s">
        <v>279</v>
      </c>
      <c r="B45" s="251"/>
      <c r="C45" s="251"/>
      <c r="D45" s="251"/>
      <c r="E45" s="252"/>
      <c r="F45" s="130">
        <f>F44*$C$9</f>
        <v>0</v>
      </c>
      <c r="G45" s="127">
        <f>ROUNDDOWN(G44*$C$9,0)</f>
        <v>0</v>
      </c>
      <c r="H45" s="127">
        <f>ROUNDDOWN(H44*$C$9,0)</f>
        <v>0</v>
      </c>
      <c r="I45" s="115">
        <f t="shared" si="5"/>
        <v>0</v>
      </c>
      <c r="J45" s="115">
        <f t="shared" si="3"/>
        <v>0</v>
      </c>
      <c r="K45" s="130">
        <f>ROUNDDOWN(K44*$C$9,0)</f>
        <v>0</v>
      </c>
      <c r="L45" s="132">
        <v>0</v>
      </c>
      <c r="M45" s="127">
        <f>J45-K45+L45</f>
        <v>0</v>
      </c>
      <c r="N45" s="133">
        <v>0</v>
      </c>
      <c r="O45" s="125">
        <f t="shared" si="4"/>
        <v>0</v>
      </c>
      <c r="P45" s="118" t="s">
        <v>236</v>
      </c>
    </row>
    <row r="46" spans="1:16" s="118" customFormat="1" ht="18.899999999999999" customHeight="1" x14ac:dyDescent="0.2">
      <c r="A46" s="256" t="s">
        <v>237</v>
      </c>
      <c r="B46" s="256"/>
      <c r="C46" s="256"/>
      <c r="D46" s="256"/>
      <c r="E46" s="256"/>
      <c r="F46" s="126"/>
      <c r="G46" s="126"/>
      <c r="H46" s="127">
        <f>ROUNDDOWN(F46*$C$8/$E$8,0)</f>
        <v>0</v>
      </c>
      <c r="I46" s="115">
        <f t="shared" si="5"/>
        <v>0</v>
      </c>
      <c r="J46" s="115">
        <f t="shared" si="3"/>
        <v>0</v>
      </c>
      <c r="K46" s="127">
        <f>ROUNDDOWN(G46*$C$8/$E$8,0)</f>
        <v>0</v>
      </c>
      <c r="L46" s="132">
        <v>0</v>
      </c>
      <c r="M46" s="127">
        <f>J46-K46+L46</f>
        <v>0</v>
      </c>
      <c r="N46" s="133">
        <v>0</v>
      </c>
      <c r="O46" s="125">
        <f t="shared" si="4"/>
        <v>0</v>
      </c>
      <c r="P46" s="118" t="s">
        <v>237</v>
      </c>
    </row>
    <row r="47" spans="1:16" s="96" customFormat="1" ht="18.899999999999999" customHeight="1" x14ac:dyDescent="0.2">
      <c r="L47" s="120"/>
      <c r="M47" s="121" t="str">
        <f>IF(J39-K39+L39-M39=0,"","× ")</f>
        <v/>
      </c>
      <c r="N47" s="120"/>
      <c r="O47" s="120"/>
      <c r="P47" s="122"/>
    </row>
    <row r="48" spans="1:16" s="96" customFormat="1" ht="18.899999999999999" customHeight="1" x14ac:dyDescent="0.2">
      <c r="A48" s="223"/>
      <c r="B48" s="224"/>
      <c r="C48" s="224"/>
      <c r="D48" s="224"/>
      <c r="E48" s="225"/>
      <c r="F48" s="263" t="s">
        <v>244</v>
      </c>
      <c r="G48" s="264"/>
      <c r="H48" s="264"/>
      <c r="I48" s="264"/>
      <c r="J48" s="264"/>
      <c r="K48" s="264"/>
      <c r="L48" s="264"/>
      <c r="M48" s="123" t="s">
        <v>238</v>
      </c>
      <c r="N48" s="267"/>
      <c r="O48" s="267"/>
      <c r="P48" s="111" t="s">
        <v>252</v>
      </c>
    </row>
    <row r="49" spans="1:16" s="96" customFormat="1" ht="18.899999999999999" customHeight="1" x14ac:dyDescent="0.2">
      <c r="A49" s="257"/>
      <c r="B49" s="258"/>
      <c r="C49" s="258"/>
      <c r="D49" s="258"/>
      <c r="E49" s="259"/>
      <c r="F49" s="235" t="s">
        <v>50</v>
      </c>
      <c r="G49" s="235" t="s">
        <v>239</v>
      </c>
      <c r="H49" s="237" t="s">
        <v>240</v>
      </c>
      <c r="I49" s="239" t="s">
        <v>228</v>
      </c>
      <c r="J49" s="235" t="s">
        <v>229</v>
      </c>
      <c r="K49" s="235" t="s">
        <v>230</v>
      </c>
      <c r="L49" s="237" t="s">
        <v>6</v>
      </c>
      <c r="M49" s="241" t="s">
        <v>231</v>
      </c>
      <c r="N49" s="242"/>
      <c r="O49" s="243"/>
      <c r="P49" s="122"/>
    </row>
    <row r="50" spans="1:16" s="96" customFormat="1" ht="18.899999999999999" customHeight="1" x14ac:dyDescent="0.2">
      <c r="A50" s="260"/>
      <c r="B50" s="261"/>
      <c r="C50" s="261"/>
      <c r="D50" s="261"/>
      <c r="E50" s="262"/>
      <c r="F50" s="236"/>
      <c r="G50" s="236"/>
      <c r="H50" s="238"/>
      <c r="I50" s="240"/>
      <c r="J50" s="236"/>
      <c r="K50" s="236"/>
      <c r="L50" s="238"/>
      <c r="M50" s="112"/>
      <c r="N50" s="113" t="s">
        <v>232</v>
      </c>
      <c r="O50" s="114" t="s">
        <v>233</v>
      </c>
      <c r="P50" s="122"/>
    </row>
    <row r="51" spans="1:16" s="118" customFormat="1" ht="18.899999999999999" customHeight="1" x14ac:dyDescent="0.2">
      <c r="A51" s="244" t="s">
        <v>1</v>
      </c>
      <c r="B51" s="245"/>
      <c r="C51" s="245"/>
      <c r="D51" s="245"/>
      <c r="E51" s="246"/>
      <c r="F51" s="115">
        <f>F56+F57+F58</f>
        <v>0</v>
      </c>
      <c r="G51" s="115">
        <f>G56+G57+G58</f>
        <v>0</v>
      </c>
      <c r="H51" s="115">
        <f>H56+H57+H58</f>
        <v>0</v>
      </c>
      <c r="I51" s="115">
        <f>O39</f>
        <v>0</v>
      </c>
      <c r="J51" s="115">
        <f t="shared" ref="J51:J58" si="6">SUM(H51:I51)</f>
        <v>0</v>
      </c>
      <c r="K51" s="115">
        <f>K56+K57+K58</f>
        <v>0</v>
      </c>
      <c r="L51" s="115">
        <f>L56+L57+L58</f>
        <v>0</v>
      </c>
      <c r="M51" s="115">
        <f>M56+M57+M58</f>
        <v>0</v>
      </c>
      <c r="N51" s="124">
        <f>N56+N57+N58</f>
        <v>0</v>
      </c>
      <c r="O51" s="125">
        <f t="shared" ref="O51:O58" si="7">M51-N51</f>
        <v>0</v>
      </c>
      <c r="P51" s="117" t="s">
        <v>1</v>
      </c>
    </row>
    <row r="52" spans="1:16" s="118" customFormat="1" ht="18.899999999999999" customHeight="1" x14ac:dyDescent="0.2">
      <c r="A52" s="249" t="s">
        <v>263</v>
      </c>
      <c r="B52" s="250" t="s">
        <v>2</v>
      </c>
      <c r="C52" s="251"/>
      <c r="D52" s="251"/>
      <c r="E52" s="252"/>
      <c r="F52" s="126"/>
      <c r="G52" s="126"/>
      <c r="H52" s="127">
        <f>ROUNDDOWN(F52*$C$8/$E$8,0)</f>
        <v>0</v>
      </c>
      <c r="I52" s="115">
        <f>O40</f>
        <v>0</v>
      </c>
      <c r="J52" s="115">
        <f t="shared" si="6"/>
        <v>0</v>
      </c>
      <c r="K52" s="127">
        <f>ROUNDDOWN(G52*$C$8/$E$8,0)</f>
        <v>0</v>
      </c>
      <c r="L52" s="128">
        <v>0</v>
      </c>
      <c r="M52" s="127">
        <f>J52-K52+L52</f>
        <v>0</v>
      </c>
      <c r="N52" s="129">
        <v>0</v>
      </c>
      <c r="O52" s="125">
        <f t="shared" si="7"/>
        <v>0</v>
      </c>
      <c r="P52" s="118" t="s">
        <v>2</v>
      </c>
    </row>
    <row r="53" spans="1:16" s="118" customFormat="1" ht="18.899999999999999" customHeight="1" x14ac:dyDescent="0.2">
      <c r="A53" s="249"/>
      <c r="B53" s="250" t="s">
        <v>3</v>
      </c>
      <c r="C53" s="251"/>
      <c r="D53" s="251"/>
      <c r="E53" s="252"/>
      <c r="F53" s="126"/>
      <c r="G53" s="126"/>
      <c r="H53" s="127">
        <f>ROUNDDOWN(F53*$C$8/$E$8,0)</f>
        <v>0</v>
      </c>
      <c r="I53" s="115">
        <f t="shared" ref="I53:I58" si="8">O41</f>
        <v>0</v>
      </c>
      <c r="J53" s="115">
        <f t="shared" si="6"/>
        <v>0</v>
      </c>
      <c r="K53" s="127">
        <f>ROUNDDOWN(G53*$C$8/$E$8,0)</f>
        <v>0</v>
      </c>
      <c r="L53" s="128">
        <v>0</v>
      </c>
      <c r="M53" s="127">
        <f>J53-K53+L53</f>
        <v>0</v>
      </c>
      <c r="N53" s="129">
        <v>0</v>
      </c>
      <c r="O53" s="125">
        <f t="shared" si="7"/>
        <v>0</v>
      </c>
      <c r="P53" s="118" t="s">
        <v>3</v>
      </c>
    </row>
    <row r="54" spans="1:16" s="118" customFormat="1" ht="18.899999999999999" customHeight="1" x14ac:dyDescent="0.2">
      <c r="A54" s="249"/>
      <c r="B54" s="250" t="s">
        <v>4</v>
      </c>
      <c r="C54" s="251"/>
      <c r="D54" s="251"/>
      <c r="E54" s="252"/>
      <c r="F54" s="126"/>
      <c r="G54" s="126"/>
      <c r="H54" s="127">
        <f>ROUNDDOWN(F54*$C$8/$E$8,0)</f>
        <v>0</v>
      </c>
      <c r="I54" s="115">
        <f t="shared" si="8"/>
        <v>0</v>
      </c>
      <c r="J54" s="115">
        <f t="shared" si="6"/>
        <v>0</v>
      </c>
      <c r="K54" s="127">
        <f>ROUNDDOWN(G54*$C$8/$E$8,0)</f>
        <v>0</v>
      </c>
      <c r="L54" s="128">
        <v>0</v>
      </c>
      <c r="M54" s="127">
        <f>J54-K54+L54</f>
        <v>0</v>
      </c>
      <c r="N54" s="129">
        <v>0</v>
      </c>
      <c r="O54" s="125">
        <f t="shared" si="7"/>
        <v>0</v>
      </c>
      <c r="P54" s="118" t="s">
        <v>234</v>
      </c>
    </row>
    <row r="55" spans="1:16" s="118" customFormat="1" ht="18.899999999999999" customHeight="1" x14ac:dyDescent="0.2">
      <c r="A55" s="249"/>
      <c r="B55" s="250" t="s">
        <v>235</v>
      </c>
      <c r="C55" s="251"/>
      <c r="D55" s="251"/>
      <c r="E55" s="252"/>
      <c r="F55" s="126"/>
      <c r="G55" s="126"/>
      <c r="H55" s="127">
        <f>ROUNDDOWN(F55*$C$8/$E$8,0)</f>
        <v>0</v>
      </c>
      <c r="I55" s="115">
        <f t="shared" si="8"/>
        <v>0</v>
      </c>
      <c r="J55" s="115">
        <f t="shared" si="6"/>
        <v>0</v>
      </c>
      <c r="K55" s="127">
        <f>ROUNDDOWN(G55*$C$8/$E$8,0)</f>
        <v>0</v>
      </c>
      <c r="L55" s="128">
        <v>0</v>
      </c>
      <c r="M55" s="127">
        <f>J55-K55+L55</f>
        <v>0</v>
      </c>
      <c r="N55" s="129">
        <v>0</v>
      </c>
      <c r="O55" s="125">
        <f t="shared" si="7"/>
        <v>0</v>
      </c>
      <c r="P55" s="118" t="s">
        <v>235</v>
      </c>
    </row>
    <row r="56" spans="1:16" s="118" customFormat="1" ht="18.899999999999999" customHeight="1" x14ac:dyDescent="0.2">
      <c r="A56" s="249"/>
      <c r="B56" s="253" t="s">
        <v>5</v>
      </c>
      <c r="C56" s="254"/>
      <c r="D56" s="254"/>
      <c r="E56" s="255"/>
      <c r="F56" s="130">
        <f>SUM(F52:F55)</f>
        <v>0</v>
      </c>
      <c r="G56" s="130">
        <f>SUM(G52:G55)</f>
        <v>0</v>
      </c>
      <c r="H56" s="130">
        <f>SUM(H52:H55)</f>
        <v>0</v>
      </c>
      <c r="I56" s="115">
        <f t="shared" si="8"/>
        <v>0</v>
      </c>
      <c r="J56" s="115">
        <f t="shared" si="6"/>
        <v>0</v>
      </c>
      <c r="K56" s="130">
        <f>SUM(K52:K55)</f>
        <v>0</v>
      </c>
      <c r="L56" s="130">
        <f>SUM(L52:L55)</f>
        <v>0</v>
      </c>
      <c r="M56" s="130">
        <f>SUM(M52:M55)</f>
        <v>0</v>
      </c>
      <c r="N56" s="131">
        <f>SUM(N52:N55)</f>
        <v>0</v>
      </c>
      <c r="O56" s="125">
        <f t="shared" si="7"/>
        <v>0</v>
      </c>
      <c r="P56" s="118" t="s">
        <v>5</v>
      </c>
    </row>
    <row r="57" spans="1:16" s="118" customFormat="1" ht="18.899999999999999" customHeight="1" x14ac:dyDescent="0.2">
      <c r="A57" s="250" t="s">
        <v>279</v>
      </c>
      <c r="B57" s="251"/>
      <c r="C57" s="251"/>
      <c r="D57" s="251"/>
      <c r="E57" s="252"/>
      <c r="F57" s="130">
        <f>F56*$C$9</f>
        <v>0</v>
      </c>
      <c r="G57" s="127">
        <f>ROUNDDOWN(G56*$C$9,0)</f>
        <v>0</v>
      </c>
      <c r="H57" s="127">
        <f>ROUNDDOWN(H56*$C$9,0)</f>
        <v>0</v>
      </c>
      <c r="I57" s="115">
        <f t="shared" si="8"/>
        <v>0</v>
      </c>
      <c r="J57" s="115">
        <f t="shared" si="6"/>
        <v>0</v>
      </c>
      <c r="K57" s="130">
        <f>ROUNDDOWN(K56*$C$9,0)</f>
        <v>0</v>
      </c>
      <c r="L57" s="128">
        <v>0</v>
      </c>
      <c r="M57" s="127">
        <f>J57-K57+L57</f>
        <v>0</v>
      </c>
      <c r="N57" s="129">
        <v>0</v>
      </c>
      <c r="O57" s="125">
        <f t="shared" si="7"/>
        <v>0</v>
      </c>
      <c r="P57" s="118" t="s">
        <v>236</v>
      </c>
    </row>
    <row r="58" spans="1:16" s="118" customFormat="1" ht="18.899999999999999" customHeight="1" x14ac:dyDescent="0.2">
      <c r="A58" s="256" t="s">
        <v>237</v>
      </c>
      <c r="B58" s="256"/>
      <c r="C58" s="256"/>
      <c r="D58" s="256"/>
      <c r="E58" s="256"/>
      <c r="F58" s="126"/>
      <c r="G58" s="126"/>
      <c r="H58" s="127">
        <f>ROUNDDOWN(F58*$C$8/$E$8,0)</f>
        <v>0</v>
      </c>
      <c r="I58" s="115">
        <f t="shared" si="8"/>
        <v>0</v>
      </c>
      <c r="J58" s="115">
        <f t="shared" si="6"/>
        <v>0</v>
      </c>
      <c r="K58" s="127">
        <f>ROUNDDOWN(G58*$C$8/$E$8,0)</f>
        <v>0</v>
      </c>
      <c r="L58" s="128">
        <v>0</v>
      </c>
      <c r="M58" s="127">
        <f>J58-K58+L58</f>
        <v>0</v>
      </c>
      <c r="N58" s="129">
        <v>0</v>
      </c>
      <c r="O58" s="125">
        <f t="shared" si="7"/>
        <v>0</v>
      </c>
      <c r="P58" s="118" t="s">
        <v>237</v>
      </c>
    </row>
    <row r="59" spans="1:16" s="96" customFormat="1" ht="18.899999999999999" customHeight="1" x14ac:dyDescent="0.2">
      <c r="L59" s="120"/>
      <c r="M59" s="121" t="str">
        <f>IF(J51-K51+L51-M51=0,"","× ")</f>
        <v/>
      </c>
      <c r="N59" s="120"/>
      <c r="O59" s="120"/>
      <c r="P59" s="122"/>
    </row>
    <row r="60" spans="1:16" s="96" customFormat="1" ht="18.899999999999999" customHeight="1" x14ac:dyDescent="0.2">
      <c r="A60" s="223"/>
      <c r="B60" s="224"/>
      <c r="C60" s="224"/>
      <c r="D60" s="224"/>
      <c r="E60" s="225"/>
      <c r="F60" s="263" t="s">
        <v>245</v>
      </c>
      <c r="G60" s="264"/>
      <c r="H60" s="264"/>
      <c r="I60" s="264"/>
      <c r="J60" s="264"/>
      <c r="K60" s="264"/>
      <c r="L60" s="264"/>
      <c r="M60" s="123" t="s">
        <v>238</v>
      </c>
      <c r="N60" s="267"/>
      <c r="O60" s="267"/>
      <c r="P60" s="111" t="s">
        <v>252</v>
      </c>
    </row>
    <row r="61" spans="1:16" s="96" customFormat="1" ht="18.899999999999999" customHeight="1" x14ac:dyDescent="0.2">
      <c r="A61" s="257"/>
      <c r="B61" s="258"/>
      <c r="C61" s="258"/>
      <c r="D61" s="258"/>
      <c r="E61" s="259"/>
      <c r="F61" s="235" t="s">
        <v>50</v>
      </c>
      <c r="G61" s="235" t="s">
        <v>239</v>
      </c>
      <c r="H61" s="237" t="s">
        <v>240</v>
      </c>
      <c r="I61" s="239" t="s">
        <v>228</v>
      </c>
      <c r="J61" s="235" t="s">
        <v>229</v>
      </c>
      <c r="K61" s="235" t="s">
        <v>243</v>
      </c>
      <c r="L61" s="237" t="s">
        <v>6</v>
      </c>
      <c r="M61" s="241" t="s">
        <v>231</v>
      </c>
      <c r="N61" s="242"/>
      <c r="O61" s="243"/>
      <c r="P61" s="122"/>
    </row>
    <row r="62" spans="1:16" s="96" customFormat="1" ht="18.899999999999999" customHeight="1" x14ac:dyDescent="0.2">
      <c r="A62" s="260"/>
      <c r="B62" s="261"/>
      <c r="C62" s="261"/>
      <c r="D62" s="261"/>
      <c r="E62" s="262"/>
      <c r="F62" s="236"/>
      <c r="G62" s="236"/>
      <c r="H62" s="238"/>
      <c r="I62" s="240"/>
      <c r="J62" s="236"/>
      <c r="K62" s="236"/>
      <c r="L62" s="238"/>
      <c r="M62" s="112"/>
      <c r="N62" s="113" t="s">
        <v>232</v>
      </c>
      <c r="O62" s="114" t="s">
        <v>233</v>
      </c>
      <c r="P62" s="122"/>
    </row>
    <row r="63" spans="1:16" s="118" customFormat="1" ht="18.899999999999999" customHeight="1" x14ac:dyDescent="0.2">
      <c r="A63" s="244" t="s">
        <v>1</v>
      </c>
      <c r="B63" s="245"/>
      <c r="C63" s="245"/>
      <c r="D63" s="245"/>
      <c r="E63" s="246"/>
      <c r="F63" s="115">
        <f>F68+F69+F70</f>
        <v>0</v>
      </c>
      <c r="G63" s="115">
        <f>G68+G69+G70</f>
        <v>0</v>
      </c>
      <c r="H63" s="115">
        <f>H68+H69+H70</f>
        <v>0</v>
      </c>
      <c r="I63" s="115">
        <f>O51</f>
        <v>0</v>
      </c>
      <c r="J63" s="115">
        <f t="shared" ref="J63:J70" si="9">SUM(H63:I63)</f>
        <v>0</v>
      </c>
      <c r="K63" s="115">
        <f>K68+K69+K70</f>
        <v>0</v>
      </c>
      <c r="L63" s="115">
        <f>L68+L69+L70</f>
        <v>0</v>
      </c>
      <c r="M63" s="115">
        <f>M68+M69+M70</f>
        <v>0</v>
      </c>
      <c r="N63" s="124">
        <f>N68+N69+N70</f>
        <v>0</v>
      </c>
      <c r="O63" s="125">
        <f t="shared" ref="O63:O70" si="10">M63-N63</f>
        <v>0</v>
      </c>
      <c r="P63" s="117" t="s">
        <v>1</v>
      </c>
    </row>
    <row r="64" spans="1:16" s="118" customFormat="1" ht="18.899999999999999" customHeight="1" x14ac:dyDescent="0.2">
      <c r="A64" s="249" t="s">
        <v>263</v>
      </c>
      <c r="B64" s="250" t="s">
        <v>2</v>
      </c>
      <c r="C64" s="251"/>
      <c r="D64" s="251"/>
      <c r="E64" s="252"/>
      <c r="F64" s="126"/>
      <c r="G64" s="126"/>
      <c r="H64" s="127">
        <f>ROUNDDOWN(F64*$C$8/$E$8,0)</f>
        <v>0</v>
      </c>
      <c r="I64" s="115">
        <f>O52</f>
        <v>0</v>
      </c>
      <c r="J64" s="115">
        <f t="shared" si="9"/>
        <v>0</v>
      </c>
      <c r="K64" s="127">
        <f>ROUNDDOWN(G64*$C$8/$E$8,0)</f>
        <v>0</v>
      </c>
      <c r="L64" s="128">
        <v>0</v>
      </c>
      <c r="M64" s="127">
        <f>J64-K64+L64</f>
        <v>0</v>
      </c>
      <c r="N64" s="129">
        <v>0</v>
      </c>
      <c r="O64" s="125">
        <f t="shared" si="10"/>
        <v>0</v>
      </c>
      <c r="P64" s="118" t="s">
        <v>2</v>
      </c>
    </row>
    <row r="65" spans="1:16" s="118" customFormat="1" ht="18.899999999999999" customHeight="1" x14ac:dyDescent="0.2">
      <c r="A65" s="249"/>
      <c r="B65" s="250" t="s">
        <v>3</v>
      </c>
      <c r="C65" s="251"/>
      <c r="D65" s="251"/>
      <c r="E65" s="252"/>
      <c r="F65" s="126"/>
      <c r="G65" s="126"/>
      <c r="H65" s="127">
        <f>ROUNDDOWN(F65*$C$8/$E$8,0)</f>
        <v>0</v>
      </c>
      <c r="I65" s="115">
        <f t="shared" ref="I65:I70" si="11">O53</f>
        <v>0</v>
      </c>
      <c r="J65" s="115">
        <f t="shared" si="9"/>
        <v>0</v>
      </c>
      <c r="K65" s="127">
        <f>ROUNDDOWN(G65*$C$8/$E$8,0)</f>
        <v>0</v>
      </c>
      <c r="L65" s="128">
        <v>0</v>
      </c>
      <c r="M65" s="127">
        <f>J65-K65+L65</f>
        <v>0</v>
      </c>
      <c r="N65" s="129">
        <v>0</v>
      </c>
      <c r="O65" s="125">
        <f t="shared" si="10"/>
        <v>0</v>
      </c>
      <c r="P65" s="118" t="s">
        <v>3</v>
      </c>
    </row>
    <row r="66" spans="1:16" s="118" customFormat="1" ht="18.899999999999999" customHeight="1" x14ac:dyDescent="0.2">
      <c r="A66" s="249"/>
      <c r="B66" s="250" t="s">
        <v>4</v>
      </c>
      <c r="C66" s="251"/>
      <c r="D66" s="251"/>
      <c r="E66" s="252"/>
      <c r="F66" s="126"/>
      <c r="G66" s="126"/>
      <c r="H66" s="127">
        <f>ROUNDDOWN(F66*$C$8/$E$8,0)</f>
        <v>0</v>
      </c>
      <c r="I66" s="115">
        <f t="shared" si="11"/>
        <v>0</v>
      </c>
      <c r="J66" s="115">
        <f t="shared" si="9"/>
        <v>0</v>
      </c>
      <c r="K66" s="127">
        <f>ROUNDDOWN(G66*$C$8/$E$8,0)</f>
        <v>0</v>
      </c>
      <c r="L66" s="128">
        <v>0</v>
      </c>
      <c r="M66" s="127">
        <f>J66-K66+L66</f>
        <v>0</v>
      </c>
      <c r="N66" s="129">
        <v>0</v>
      </c>
      <c r="O66" s="125">
        <f t="shared" si="10"/>
        <v>0</v>
      </c>
      <c r="P66" s="118" t="s">
        <v>234</v>
      </c>
    </row>
    <row r="67" spans="1:16" s="118" customFormat="1" ht="18.899999999999999" customHeight="1" x14ac:dyDescent="0.2">
      <c r="A67" s="249"/>
      <c r="B67" s="250" t="s">
        <v>235</v>
      </c>
      <c r="C67" s="251"/>
      <c r="D67" s="251"/>
      <c r="E67" s="252"/>
      <c r="F67" s="126"/>
      <c r="G67" s="126"/>
      <c r="H67" s="127">
        <f>ROUNDDOWN(F67*$C$8/$E$8,0)</f>
        <v>0</v>
      </c>
      <c r="I67" s="115">
        <f t="shared" si="11"/>
        <v>0</v>
      </c>
      <c r="J67" s="115">
        <f t="shared" si="9"/>
        <v>0</v>
      </c>
      <c r="K67" s="127">
        <f>ROUNDDOWN(G67*$C$8/$E$8,0)</f>
        <v>0</v>
      </c>
      <c r="L67" s="128">
        <v>0</v>
      </c>
      <c r="M67" s="127">
        <f>J67-K67+L67</f>
        <v>0</v>
      </c>
      <c r="N67" s="129">
        <v>0</v>
      </c>
      <c r="O67" s="125">
        <f t="shared" si="10"/>
        <v>0</v>
      </c>
      <c r="P67" s="118" t="s">
        <v>235</v>
      </c>
    </row>
    <row r="68" spans="1:16" s="118" customFormat="1" ht="18.899999999999999" customHeight="1" x14ac:dyDescent="0.2">
      <c r="A68" s="249"/>
      <c r="B68" s="253" t="s">
        <v>5</v>
      </c>
      <c r="C68" s="254"/>
      <c r="D68" s="254"/>
      <c r="E68" s="255"/>
      <c r="F68" s="130">
        <f>SUM(F64:F67)</f>
        <v>0</v>
      </c>
      <c r="G68" s="130">
        <f>SUM(G64:G67)</f>
        <v>0</v>
      </c>
      <c r="H68" s="130">
        <f>SUM(H64:H67)</f>
        <v>0</v>
      </c>
      <c r="I68" s="115">
        <f t="shared" si="11"/>
        <v>0</v>
      </c>
      <c r="J68" s="115">
        <f t="shared" si="9"/>
        <v>0</v>
      </c>
      <c r="K68" s="130">
        <f>SUM(K64:K67)</f>
        <v>0</v>
      </c>
      <c r="L68" s="130">
        <f>SUM(L64:L67)</f>
        <v>0</v>
      </c>
      <c r="M68" s="130">
        <f>SUM(M64:M67)</f>
        <v>0</v>
      </c>
      <c r="N68" s="131">
        <f>SUM(N64:N67)</f>
        <v>0</v>
      </c>
      <c r="O68" s="125">
        <f t="shared" si="10"/>
        <v>0</v>
      </c>
      <c r="P68" s="118" t="s">
        <v>5</v>
      </c>
    </row>
    <row r="69" spans="1:16" s="118" customFormat="1" ht="18.899999999999999" customHeight="1" x14ac:dyDescent="0.2">
      <c r="A69" s="250" t="s">
        <v>279</v>
      </c>
      <c r="B69" s="251"/>
      <c r="C69" s="251"/>
      <c r="D69" s="251"/>
      <c r="E69" s="252"/>
      <c r="F69" s="130">
        <f>F68*$C$9</f>
        <v>0</v>
      </c>
      <c r="G69" s="127">
        <f>ROUNDDOWN(G68*$C$9,0)</f>
        <v>0</v>
      </c>
      <c r="H69" s="127">
        <f>ROUNDDOWN(H68*$C$9,0)</f>
        <v>0</v>
      </c>
      <c r="I69" s="115">
        <f t="shared" si="11"/>
        <v>0</v>
      </c>
      <c r="J69" s="115">
        <f t="shared" si="9"/>
        <v>0</v>
      </c>
      <c r="K69" s="130">
        <f>ROUNDDOWN(K68*$C$9,0)</f>
        <v>0</v>
      </c>
      <c r="L69" s="128">
        <v>0</v>
      </c>
      <c r="M69" s="127">
        <f>J69-K69+L69</f>
        <v>0</v>
      </c>
      <c r="N69" s="129">
        <v>0</v>
      </c>
      <c r="O69" s="125">
        <f t="shared" si="10"/>
        <v>0</v>
      </c>
      <c r="P69" s="118" t="s">
        <v>236</v>
      </c>
    </row>
    <row r="70" spans="1:16" s="118" customFormat="1" ht="18.899999999999999" customHeight="1" x14ac:dyDescent="0.2">
      <c r="A70" s="256" t="s">
        <v>237</v>
      </c>
      <c r="B70" s="256"/>
      <c r="C70" s="256"/>
      <c r="D70" s="256"/>
      <c r="E70" s="256"/>
      <c r="F70" s="126"/>
      <c r="G70" s="126"/>
      <c r="H70" s="127">
        <f>ROUNDDOWN(F70*$C$8/$E$8,0)</f>
        <v>0</v>
      </c>
      <c r="I70" s="115">
        <f t="shared" si="11"/>
        <v>0</v>
      </c>
      <c r="J70" s="115">
        <f t="shared" si="9"/>
        <v>0</v>
      </c>
      <c r="K70" s="127">
        <f>ROUNDDOWN(G70*$C$8/$E$8,0)</f>
        <v>0</v>
      </c>
      <c r="L70" s="128">
        <v>0</v>
      </c>
      <c r="M70" s="127">
        <f>J70-K70+L70</f>
        <v>0</v>
      </c>
      <c r="N70" s="129">
        <v>0</v>
      </c>
      <c r="O70" s="125">
        <f t="shared" si="10"/>
        <v>0</v>
      </c>
      <c r="P70" s="118" t="s">
        <v>237</v>
      </c>
    </row>
    <row r="71" spans="1:16" s="96" customFormat="1" ht="18.899999999999999" customHeight="1" x14ac:dyDescent="0.2">
      <c r="L71" s="120"/>
      <c r="M71" s="121" t="str">
        <f>IF(J63-K63+L63-M63=0,"","× ")</f>
        <v/>
      </c>
      <c r="N71" s="120"/>
      <c r="O71" s="120"/>
      <c r="P71" s="122"/>
    </row>
    <row r="72" spans="1:16" s="96" customFormat="1" ht="18.899999999999999" customHeight="1" outlineLevel="1" x14ac:dyDescent="0.2">
      <c r="A72" s="223"/>
      <c r="B72" s="224"/>
      <c r="C72" s="224"/>
      <c r="D72" s="224"/>
      <c r="E72" s="225"/>
      <c r="F72" s="263" t="s">
        <v>246</v>
      </c>
      <c r="G72" s="268"/>
      <c r="H72" s="268"/>
      <c r="I72" s="268"/>
      <c r="J72" s="268"/>
      <c r="K72" s="268"/>
      <c r="L72" s="268"/>
      <c r="M72" s="123" t="s">
        <v>238</v>
      </c>
      <c r="N72" s="267"/>
      <c r="O72" s="267"/>
      <c r="P72" s="111" t="s">
        <v>252</v>
      </c>
    </row>
    <row r="73" spans="1:16" s="96" customFormat="1" ht="18.899999999999999" customHeight="1" outlineLevel="1" x14ac:dyDescent="0.2">
      <c r="A73" s="257"/>
      <c r="B73" s="258"/>
      <c r="C73" s="258"/>
      <c r="D73" s="258"/>
      <c r="E73" s="259"/>
      <c r="F73" s="235" t="s">
        <v>50</v>
      </c>
      <c r="G73" s="235" t="s">
        <v>239</v>
      </c>
      <c r="H73" s="237" t="s">
        <v>240</v>
      </c>
      <c r="I73" s="239" t="s">
        <v>228</v>
      </c>
      <c r="J73" s="235" t="s">
        <v>229</v>
      </c>
      <c r="K73" s="235" t="s">
        <v>230</v>
      </c>
      <c r="L73" s="237" t="s">
        <v>6</v>
      </c>
      <c r="M73" s="241" t="s">
        <v>231</v>
      </c>
      <c r="N73" s="242"/>
      <c r="O73" s="243"/>
      <c r="P73" s="122"/>
    </row>
    <row r="74" spans="1:16" s="96" customFormat="1" ht="18.899999999999999" customHeight="1" outlineLevel="1" x14ac:dyDescent="0.2">
      <c r="A74" s="260"/>
      <c r="B74" s="261"/>
      <c r="C74" s="261"/>
      <c r="D74" s="261"/>
      <c r="E74" s="262"/>
      <c r="F74" s="236"/>
      <c r="G74" s="236"/>
      <c r="H74" s="238"/>
      <c r="I74" s="240"/>
      <c r="J74" s="236"/>
      <c r="K74" s="236"/>
      <c r="L74" s="238"/>
      <c r="M74" s="112"/>
      <c r="N74" s="113" t="s">
        <v>232</v>
      </c>
      <c r="O74" s="114" t="s">
        <v>233</v>
      </c>
      <c r="P74" s="122"/>
    </row>
    <row r="75" spans="1:16" s="118" customFormat="1" ht="18.899999999999999" customHeight="1" outlineLevel="1" x14ac:dyDescent="0.2">
      <c r="A75" s="244" t="s">
        <v>1</v>
      </c>
      <c r="B75" s="245"/>
      <c r="C75" s="245"/>
      <c r="D75" s="245"/>
      <c r="E75" s="246"/>
      <c r="F75" s="115">
        <f>F80+F81+F82</f>
        <v>0</v>
      </c>
      <c r="G75" s="115">
        <f>G80+G81+G82</f>
        <v>0</v>
      </c>
      <c r="H75" s="115">
        <f>H80+H81+H82</f>
        <v>0</v>
      </c>
      <c r="I75" s="115">
        <v>0</v>
      </c>
      <c r="J75" s="115">
        <f t="shared" ref="J75:J82" si="12">SUM(H75:I75)</f>
        <v>0</v>
      </c>
      <c r="K75" s="115">
        <f>K80+K81+K82</f>
        <v>0</v>
      </c>
      <c r="L75" s="115">
        <f>L80+L81+L82</f>
        <v>0</v>
      </c>
      <c r="M75" s="115">
        <f>M80+M81+M82</f>
        <v>0</v>
      </c>
      <c r="N75" s="124">
        <f>N80+N81+N82</f>
        <v>0</v>
      </c>
      <c r="O75" s="125">
        <f t="shared" ref="O75:O82" si="13">M75-N75</f>
        <v>0</v>
      </c>
      <c r="P75" s="117" t="s">
        <v>1</v>
      </c>
    </row>
    <row r="76" spans="1:16" s="118" customFormat="1" ht="18.899999999999999" customHeight="1" outlineLevel="1" x14ac:dyDescent="0.2">
      <c r="A76" s="249" t="s">
        <v>263</v>
      </c>
      <c r="B76" s="250" t="s">
        <v>2</v>
      </c>
      <c r="C76" s="251"/>
      <c r="D76" s="251"/>
      <c r="E76" s="252"/>
      <c r="F76" s="126"/>
      <c r="G76" s="126"/>
      <c r="H76" s="127">
        <f>ROUNDDOWN(F76*$C$8/$E$8,0)</f>
        <v>0</v>
      </c>
      <c r="I76" s="115">
        <v>0</v>
      </c>
      <c r="J76" s="115">
        <f t="shared" si="12"/>
        <v>0</v>
      </c>
      <c r="K76" s="127">
        <f>ROUNDDOWN(G76*$C$8/$E$8,0)</f>
        <v>0</v>
      </c>
      <c r="L76" s="128">
        <v>0</v>
      </c>
      <c r="M76" s="127">
        <f>J76-K76+L76</f>
        <v>0</v>
      </c>
      <c r="N76" s="129">
        <v>0</v>
      </c>
      <c r="O76" s="125">
        <f t="shared" si="13"/>
        <v>0</v>
      </c>
      <c r="P76" s="118" t="s">
        <v>2</v>
      </c>
    </row>
    <row r="77" spans="1:16" s="118" customFormat="1" ht="18.899999999999999" customHeight="1" outlineLevel="1" x14ac:dyDescent="0.2">
      <c r="A77" s="249"/>
      <c r="B77" s="250" t="s">
        <v>3</v>
      </c>
      <c r="C77" s="251"/>
      <c r="D77" s="251"/>
      <c r="E77" s="252"/>
      <c r="F77" s="126"/>
      <c r="G77" s="126"/>
      <c r="H77" s="127">
        <f>ROUNDDOWN(F77*$C$8/$E$8,0)</f>
        <v>0</v>
      </c>
      <c r="I77" s="115">
        <v>0</v>
      </c>
      <c r="J77" s="115">
        <f t="shared" si="12"/>
        <v>0</v>
      </c>
      <c r="K77" s="127">
        <f>ROUNDDOWN(G77*$C$8/$E$8,0)</f>
        <v>0</v>
      </c>
      <c r="L77" s="128">
        <v>0</v>
      </c>
      <c r="M77" s="127">
        <f>J77-K77+L77</f>
        <v>0</v>
      </c>
      <c r="N77" s="129">
        <v>0</v>
      </c>
      <c r="O77" s="125">
        <f t="shared" si="13"/>
        <v>0</v>
      </c>
      <c r="P77" s="118" t="s">
        <v>3</v>
      </c>
    </row>
    <row r="78" spans="1:16" s="118" customFormat="1" ht="18.899999999999999" customHeight="1" outlineLevel="1" x14ac:dyDescent="0.2">
      <c r="A78" s="249"/>
      <c r="B78" s="250" t="s">
        <v>4</v>
      </c>
      <c r="C78" s="251"/>
      <c r="D78" s="251"/>
      <c r="E78" s="252"/>
      <c r="F78" s="126"/>
      <c r="G78" s="126"/>
      <c r="H78" s="127">
        <f>ROUNDDOWN(F78*$C$8/$E$8,0)</f>
        <v>0</v>
      </c>
      <c r="I78" s="115">
        <v>0</v>
      </c>
      <c r="J78" s="115">
        <f t="shared" si="12"/>
        <v>0</v>
      </c>
      <c r="K78" s="127">
        <f>ROUNDDOWN(G78*$C$8/$E$8,0)</f>
        <v>0</v>
      </c>
      <c r="L78" s="128">
        <v>0</v>
      </c>
      <c r="M78" s="127">
        <f>J78-K78+L78</f>
        <v>0</v>
      </c>
      <c r="N78" s="129">
        <v>0</v>
      </c>
      <c r="O78" s="125">
        <f t="shared" si="13"/>
        <v>0</v>
      </c>
      <c r="P78" s="118" t="s">
        <v>234</v>
      </c>
    </row>
    <row r="79" spans="1:16" s="118" customFormat="1" ht="18.899999999999999" customHeight="1" outlineLevel="1" x14ac:dyDescent="0.2">
      <c r="A79" s="249"/>
      <c r="B79" s="250" t="s">
        <v>235</v>
      </c>
      <c r="C79" s="251"/>
      <c r="D79" s="251"/>
      <c r="E79" s="252"/>
      <c r="F79" s="126"/>
      <c r="G79" s="126"/>
      <c r="H79" s="127">
        <f>ROUNDDOWN(F79*$C$8/$E$8,0)</f>
        <v>0</v>
      </c>
      <c r="I79" s="115">
        <v>0</v>
      </c>
      <c r="J79" s="115">
        <f t="shared" si="12"/>
        <v>0</v>
      </c>
      <c r="K79" s="127">
        <f>ROUNDDOWN(G79*$C$8/$E$8,0)</f>
        <v>0</v>
      </c>
      <c r="L79" s="128">
        <v>0</v>
      </c>
      <c r="M79" s="127">
        <f>J79-K79+L79</f>
        <v>0</v>
      </c>
      <c r="N79" s="129">
        <v>0</v>
      </c>
      <c r="O79" s="125">
        <f t="shared" si="13"/>
        <v>0</v>
      </c>
      <c r="P79" s="118" t="s">
        <v>235</v>
      </c>
    </row>
    <row r="80" spans="1:16" s="118" customFormat="1" ht="18.899999999999999" customHeight="1" outlineLevel="1" x14ac:dyDescent="0.2">
      <c r="A80" s="249"/>
      <c r="B80" s="253" t="s">
        <v>5</v>
      </c>
      <c r="C80" s="254"/>
      <c r="D80" s="254"/>
      <c r="E80" s="255"/>
      <c r="F80" s="130">
        <f>SUM(F76:F79)</f>
        <v>0</v>
      </c>
      <c r="G80" s="130">
        <f>SUM(G76:G79)</f>
        <v>0</v>
      </c>
      <c r="H80" s="130">
        <f>SUM(H76:H79)</f>
        <v>0</v>
      </c>
      <c r="I80" s="115">
        <v>0</v>
      </c>
      <c r="J80" s="115">
        <f t="shared" si="12"/>
        <v>0</v>
      </c>
      <c r="K80" s="130">
        <f>SUM(K76:K79)</f>
        <v>0</v>
      </c>
      <c r="L80" s="130">
        <f>SUM(L76:L79)</f>
        <v>0</v>
      </c>
      <c r="M80" s="130">
        <f>SUM(M76:M79)</f>
        <v>0</v>
      </c>
      <c r="N80" s="131">
        <f>SUM(N76:N79)</f>
        <v>0</v>
      </c>
      <c r="O80" s="125">
        <f t="shared" si="13"/>
        <v>0</v>
      </c>
      <c r="P80" s="118" t="s">
        <v>5</v>
      </c>
    </row>
    <row r="81" spans="1:16" s="118" customFormat="1" ht="18.899999999999999" customHeight="1" outlineLevel="1" x14ac:dyDescent="0.2">
      <c r="A81" s="250" t="s">
        <v>279</v>
      </c>
      <c r="B81" s="251"/>
      <c r="C81" s="251"/>
      <c r="D81" s="251"/>
      <c r="E81" s="252"/>
      <c r="F81" s="130">
        <f>F80*$C$9</f>
        <v>0</v>
      </c>
      <c r="G81" s="127">
        <f>ROUNDDOWN(G80*$C$9,0)</f>
        <v>0</v>
      </c>
      <c r="H81" s="127">
        <f>ROUNDDOWN(H80*$C$9,0)</f>
        <v>0</v>
      </c>
      <c r="I81" s="115">
        <v>0</v>
      </c>
      <c r="J81" s="115">
        <f t="shared" si="12"/>
        <v>0</v>
      </c>
      <c r="K81" s="130">
        <f>ROUNDDOWN(K80*$C$9,0)</f>
        <v>0</v>
      </c>
      <c r="L81" s="128">
        <v>0</v>
      </c>
      <c r="M81" s="127">
        <f>J81-K81+L81</f>
        <v>0</v>
      </c>
      <c r="N81" s="129">
        <v>0</v>
      </c>
      <c r="O81" s="125">
        <f t="shared" si="13"/>
        <v>0</v>
      </c>
      <c r="P81" s="118" t="s">
        <v>236</v>
      </c>
    </row>
    <row r="82" spans="1:16" s="118" customFormat="1" ht="18.899999999999999" customHeight="1" outlineLevel="1" x14ac:dyDescent="0.2">
      <c r="A82" s="256" t="s">
        <v>237</v>
      </c>
      <c r="B82" s="256"/>
      <c r="C82" s="256"/>
      <c r="D82" s="256"/>
      <c r="E82" s="256"/>
      <c r="F82" s="126"/>
      <c r="G82" s="126"/>
      <c r="H82" s="127">
        <f>ROUNDDOWN(F82*$C$8/$E$8,0)</f>
        <v>0</v>
      </c>
      <c r="I82" s="115">
        <v>0</v>
      </c>
      <c r="J82" s="115">
        <f t="shared" si="12"/>
        <v>0</v>
      </c>
      <c r="K82" s="127">
        <f>ROUNDDOWN(G82*$C$8/$E$8,0)</f>
        <v>0</v>
      </c>
      <c r="L82" s="128">
        <v>0</v>
      </c>
      <c r="M82" s="127">
        <f>J82-K82+L82</f>
        <v>0</v>
      </c>
      <c r="N82" s="129">
        <v>0</v>
      </c>
      <c r="O82" s="125">
        <f t="shared" si="13"/>
        <v>0</v>
      </c>
      <c r="P82" s="118" t="s">
        <v>237</v>
      </c>
    </row>
    <row r="83" spans="1:16" s="96" customFormat="1" ht="18.899999999999999" customHeight="1" outlineLevel="1" x14ac:dyDescent="0.2">
      <c r="L83" s="120"/>
      <c r="M83" s="121" t="str">
        <f>IF(J75-K75+L75-M75=0,"","× ")</f>
        <v/>
      </c>
      <c r="N83" s="120"/>
      <c r="O83" s="120"/>
      <c r="P83" s="122"/>
    </row>
  </sheetData>
  <mergeCells count="136">
    <mergeCell ref="A75:E75"/>
    <mergeCell ref="A76:A80"/>
    <mergeCell ref="B76:E76"/>
    <mergeCell ref="B77:E77"/>
    <mergeCell ref="B78:E78"/>
    <mergeCell ref="B79:E79"/>
    <mergeCell ref="B80:E80"/>
    <mergeCell ref="A81:E81"/>
    <mergeCell ref="A82:E82"/>
    <mergeCell ref="A72:E74"/>
    <mergeCell ref="F72:L72"/>
    <mergeCell ref="N72:O72"/>
    <mergeCell ref="F73:F74"/>
    <mergeCell ref="G73:G74"/>
    <mergeCell ref="H73:H74"/>
    <mergeCell ref="I73:I74"/>
    <mergeCell ref="J73:J74"/>
    <mergeCell ref="K73:K74"/>
    <mergeCell ref="L73:L74"/>
    <mergeCell ref="M73:O73"/>
    <mergeCell ref="A63:E63"/>
    <mergeCell ref="A64:A68"/>
    <mergeCell ref="B64:E64"/>
    <mergeCell ref="B65:E65"/>
    <mergeCell ref="B66:E66"/>
    <mergeCell ref="B67:E67"/>
    <mergeCell ref="B68:E68"/>
    <mergeCell ref="A69:E69"/>
    <mergeCell ref="A70:E70"/>
    <mergeCell ref="A60:E62"/>
    <mergeCell ref="F60:L60"/>
    <mergeCell ref="N60:O60"/>
    <mergeCell ref="F61:F62"/>
    <mergeCell ref="G61:G62"/>
    <mergeCell ref="H61:H62"/>
    <mergeCell ref="I61:I62"/>
    <mergeCell ref="J61:J62"/>
    <mergeCell ref="K61:K62"/>
    <mergeCell ref="L61:L62"/>
    <mergeCell ref="M61:O61"/>
    <mergeCell ref="A51:E51"/>
    <mergeCell ref="A52:A56"/>
    <mergeCell ref="B52:E52"/>
    <mergeCell ref="B53:E53"/>
    <mergeCell ref="B54:E54"/>
    <mergeCell ref="B55:E55"/>
    <mergeCell ref="B56:E56"/>
    <mergeCell ref="A57:E57"/>
    <mergeCell ref="A58:E58"/>
    <mergeCell ref="A48:E50"/>
    <mergeCell ref="F48:L48"/>
    <mergeCell ref="N48:O48"/>
    <mergeCell ref="F49:F50"/>
    <mergeCell ref="G49:G50"/>
    <mergeCell ref="H49:H50"/>
    <mergeCell ref="I49:I50"/>
    <mergeCell ref="J49:J50"/>
    <mergeCell ref="K49:K50"/>
    <mergeCell ref="L49:L50"/>
    <mergeCell ref="M49:O49"/>
    <mergeCell ref="A39:E39"/>
    <mergeCell ref="A40:A44"/>
    <mergeCell ref="B40:E40"/>
    <mergeCell ref="B41:E41"/>
    <mergeCell ref="B42:E42"/>
    <mergeCell ref="B43:E43"/>
    <mergeCell ref="B44:E44"/>
    <mergeCell ref="A45:E45"/>
    <mergeCell ref="A46:E46"/>
    <mergeCell ref="A36:E38"/>
    <mergeCell ref="F36:L36"/>
    <mergeCell ref="N36:O36"/>
    <mergeCell ref="F37:F38"/>
    <mergeCell ref="G37:G38"/>
    <mergeCell ref="H37:H38"/>
    <mergeCell ref="I37:I38"/>
    <mergeCell ref="J37:J38"/>
    <mergeCell ref="K37:K38"/>
    <mergeCell ref="L37:L38"/>
    <mergeCell ref="M37:O37"/>
    <mergeCell ref="A27:E27"/>
    <mergeCell ref="A28:A32"/>
    <mergeCell ref="B28:E28"/>
    <mergeCell ref="B29:E29"/>
    <mergeCell ref="B30:E30"/>
    <mergeCell ref="B31:E31"/>
    <mergeCell ref="B32:E32"/>
    <mergeCell ref="A33:E33"/>
    <mergeCell ref="A34:E34"/>
    <mergeCell ref="A24:E26"/>
    <mergeCell ref="F24:L24"/>
    <mergeCell ref="N24:O24"/>
    <mergeCell ref="F25:F26"/>
    <mergeCell ref="G25:G26"/>
    <mergeCell ref="H25:H26"/>
    <mergeCell ref="I25:I26"/>
    <mergeCell ref="J25:J26"/>
    <mergeCell ref="K25:K26"/>
    <mergeCell ref="L25:L26"/>
    <mergeCell ref="M25:O25"/>
    <mergeCell ref="A15:E15"/>
    <mergeCell ref="I15:I22"/>
    <mergeCell ref="J15:J22"/>
    <mergeCell ref="O15:O22"/>
    <mergeCell ref="A16:A20"/>
    <mergeCell ref="B16:E16"/>
    <mergeCell ref="B17:E17"/>
    <mergeCell ref="B18:E18"/>
    <mergeCell ref="B19:E19"/>
    <mergeCell ref="B20:E20"/>
    <mergeCell ref="A21:E21"/>
    <mergeCell ref="A22:E22"/>
    <mergeCell ref="A12:E14"/>
    <mergeCell ref="F12:O12"/>
    <mergeCell ref="F13:F14"/>
    <mergeCell ref="G13:G14"/>
    <mergeCell ref="H13:H14"/>
    <mergeCell ref="I13:I14"/>
    <mergeCell ref="J13:J14"/>
    <mergeCell ref="K13:K14"/>
    <mergeCell ref="L13:L14"/>
    <mergeCell ref="M13:O13"/>
    <mergeCell ref="A6:B6"/>
    <mergeCell ref="C6:I6"/>
    <mergeCell ref="A7:B7"/>
    <mergeCell ref="C7:I7"/>
    <mergeCell ref="A8:B8"/>
    <mergeCell ref="A9:B9"/>
    <mergeCell ref="C9:E9"/>
    <mergeCell ref="A1:O1"/>
    <mergeCell ref="A3:B3"/>
    <mergeCell ref="C3:I3"/>
    <mergeCell ref="A4:B4"/>
    <mergeCell ref="C4:I4"/>
    <mergeCell ref="A5:B5"/>
    <mergeCell ref="C5:I5"/>
  </mergeCells>
  <phoneticPr fontId="6"/>
  <printOptions horizontalCentered="1"/>
  <pageMargins left="0.70866141732283472" right="0.31496062992125984" top="0.74803149606299213" bottom="0.74803149606299213" header="0.31496062992125984" footer="0.31496062992125984"/>
  <pageSetup paperSize="9" scale="39" orientation="portrait" r:id="rId1"/>
  <headerFooter scaleWithDoc="0">
    <oddFooter>&amp;R20250415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election activeCell="B13" sqref="B13:F13"/>
    </sheetView>
  </sheetViews>
  <sheetFormatPr defaultColWidth="9.44140625" defaultRowHeight="13.2" x14ac:dyDescent="0.2"/>
  <cols>
    <col min="1" max="1" width="3.109375" style="14" customWidth="1"/>
    <col min="2" max="4" width="9.44140625" style="14"/>
    <col min="5" max="5" width="8.33203125" style="14" customWidth="1"/>
    <col min="6" max="6" width="8.21875" style="14" customWidth="1"/>
    <col min="7" max="11" width="9.44140625" style="14"/>
    <col min="12" max="12" width="13.109375" style="14" customWidth="1"/>
    <col min="13" max="13" width="17.21875" style="14" customWidth="1"/>
    <col min="14" max="14" width="4" style="14" customWidth="1"/>
    <col min="15" max="16384" width="9.44140625" style="14"/>
  </cols>
  <sheetData>
    <row r="1" spans="2:15" ht="19.350000000000001" customHeight="1" x14ac:dyDescent="0.2">
      <c r="B1" s="171" t="s">
        <v>70</v>
      </c>
      <c r="C1" s="171"/>
    </row>
    <row r="2" spans="2:15" x14ac:dyDescent="0.2">
      <c r="B2" s="275" t="s">
        <v>264</v>
      </c>
      <c r="C2" s="275"/>
      <c r="D2" s="275"/>
      <c r="E2" s="275"/>
      <c r="F2" s="275"/>
      <c r="G2" s="275"/>
      <c r="H2" s="275"/>
      <c r="I2" s="275"/>
      <c r="J2" s="275"/>
      <c r="K2" s="275"/>
      <c r="L2" s="275"/>
      <c r="M2" s="275"/>
    </row>
    <row r="4" spans="2:15" ht="25.35" customHeight="1" x14ac:dyDescent="0.2">
      <c r="J4" s="276" t="s">
        <v>39</v>
      </c>
      <c r="K4" s="276"/>
      <c r="L4" s="212" t="str">
        <f>'基本情報シート(添付不要)'!$D$16</f>
        <v>国立大学法人 日本医療研究開発大学</v>
      </c>
      <c r="M4" s="212"/>
      <c r="O4" s="14" t="s">
        <v>40</v>
      </c>
    </row>
    <row r="5" spans="2:15" ht="18" customHeight="1" x14ac:dyDescent="0.2">
      <c r="J5" s="276" t="s">
        <v>71</v>
      </c>
      <c r="K5" s="276"/>
      <c r="L5" s="208" t="str">
        <f>'基本情報シート(添付不要)'!$D$11</f>
        <v>80ab0123456j0001</v>
      </c>
      <c r="M5" s="208"/>
      <c r="N5" s="68"/>
      <c r="O5" s="14" t="s">
        <v>40</v>
      </c>
    </row>
    <row r="6" spans="2:15" ht="18" customHeight="1" x14ac:dyDescent="0.2">
      <c r="B6" s="163" t="s">
        <v>72</v>
      </c>
      <c r="C6" s="163"/>
      <c r="D6" s="163"/>
      <c r="E6" s="163"/>
    </row>
    <row r="7" spans="2:15" ht="18.600000000000001" customHeight="1" x14ac:dyDescent="0.2">
      <c r="B7" s="171" t="s">
        <v>73</v>
      </c>
      <c r="C7" s="171"/>
      <c r="D7" s="171"/>
      <c r="E7" s="171"/>
    </row>
    <row r="8" spans="2:15" x14ac:dyDescent="0.2">
      <c r="B8" s="60" t="s">
        <v>74</v>
      </c>
      <c r="C8" s="14" t="s">
        <v>75</v>
      </c>
    </row>
    <row r="10" spans="2:15" x14ac:dyDescent="0.2">
      <c r="B10" s="163" t="s">
        <v>76</v>
      </c>
      <c r="C10" s="163"/>
      <c r="D10" s="163"/>
      <c r="E10" s="163"/>
      <c r="F10" s="163"/>
      <c r="G10" s="163"/>
    </row>
    <row r="11" spans="2:15" ht="22.35" customHeight="1" x14ac:dyDescent="0.2">
      <c r="B11" s="14" t="s">
        <v>77</v>
      </c>
    </row>
    <row r="12" spans="2:15" ht="18" customHeight="1" x14ac:dyDescent="0.2">
      <c r="B12" s="174" t="s">
        <v>78</v>
      </c>
      <c r="C12" s="174"/>
      <c r="D12" s="174"/>
      <c r="E12" s="174"/>
      <c r="F12" s="174"/>
      <c r="G12" s="174" t="s">
        <v>79</v>
      </c>
      <c r="H12" s="174"/>
      <c r="I12" s="174"/>
      <c r="J12" s="174"/>
      <c r="K12" s="69" t="s">
        <v>58</v>
      </c>
      <c r="L12" s="70" t="s">
        <v>80</v>
      </c>
      <c r="M12" s="69" t="s">
        <v>81</v>
      </c>
    </row>
    <row r="13" spans="2:15" ht="17.399999999999999" customHeight="1" x14ac:dyDescent="0.2">
      <c r="B13" s="269"/>
      <c r="C13" s="270"/>
      <c r="D13" s="270"/>
      <c r="E13" s="270"/>
      <c r="F13" s="271"/>
      <c r="G13" s="272"/>
      <c r="H13" s="273"/>
      <c r="I13" s="273"/>
      <c r="J13" s="274"/>
      <c r="K13" s="66"/>
      <c r="L13" s="71"/>
      <c r="M13" s="72" t="str">
        <f>IF(L13="","",IF(COUNT($K13*$L13)&gt;0,$K13*$L13,""))</f>
        <v/>
      </c>
      <c r="O13" s="14" t="s">
        <v>82</v>
      </c>
    </row>
    <row r="14" spans="2:15" ht="17.399999999999999" customHeight="1" x14ac:dyDescent="0.2">
      <c r="B14" s="269"/>
      <c r="C14" s="270"/>
      <c r="D14" s="270"/>
      <c r="E14" s="270"/>
      <c r="F14" s="271"/>
      <c r="G14" s="272"/>
      <c r="H14" s="273"/>
      <c r="I14" s="273"/>
      <c r="J14" s="274"/>
      <c r="K14" s="73"/>
      <c r="L14" s="71"/>
      <c r="M14" s="72" t="str">
        <f t="shared" ref="M14:M18" si="0">IF(L14="","",IF(COUNT($K14*$L14)&gt;0,$K14*$L14,""))</f>
        <v/>
      </c>
      <c r="O14" s="14" t="s">
        <v>82</v>
      </c>
    </row>
    <row r="15" spans="2:15" ht="17.399999999999999" customHeight="1" x14ac:dyDescent="0.2">
      <c r="B15" s="269"/>
      <c r="C15" s="270"/>
      <c r="D15" s="270"/>
      <c r="E15" s="270"/>
      <c r="F15" s="271"/>
      <c r="G15" s="272"/>
      <c r="H15" s="273"/>
      <c r="I15" s="273"/>
      <c r="J15" s="274"/>
      <c r="K15" s="73"/>
      <c r="L15" s="71"/>
      <c r="M15" s="72" t="str">
        <f t="shared" si="0"/>
        <v/>
      </c>
      <c r="O15" s="14" t="s">
        <v>82</v>
      </c>
    </row>
    <row r="16" spans="2:15" ht="17.399999999999999" customHeight="1" x14ac:dyDescent="0.2">
      <c r="B16" s="269"/>
      <c r="C16" s="270"/>
      <c r="D16" s="270"/>
      <c r="E16" s="270"/>
      <c r="F16" s="271"/>
      <c r="G16" s="272"/>
      <c r="H16" s="273"/>
      <c r="I16" s="273"/>
      <c r="J16" s="274"/>
      <c r="K16" s="73"/>
      <c r="L16" s="71"/>
      <c r="M16" s="72" t="str">
        <f t="shared" si="0"/>
        <v/>
      </c>
      <c r="O16" s="14" t="s">
        <v>82</v>
      </c>
    </row>
    <row r="17" spans="2:15" ht="17.399999999999999" customHeight="1" x14ac:dyDescent="0.2">
      <c r="B17" s="269"/>
      <c r="C17" s="270"/>
      <c r="D17" s="270"/>
      <c r="E17" s="270"/>
      <c r="F17" s="271"/>
      <c r="G17" s="272"/>
      <c r="H17" s="273"/>
      <c r="I17" s="273"/>
      <c r="J17" s="274"/>
      <c r="K17" s="73"/>
      <c r="L17" s="71"/>
      <c r="M17" s="72" t="str">
        <f t="shared" si="0"/>
        <v/>
      </c>
      <c r="O17" s="14" t="s">
        <v>82</v>
      </c>
    </row>
    <row r="18" spans="2:15" ht="17.399999999999999" customHeight="1" x14ac:dyDescent="0.2">
      <c r="B18" s="269"/>
      <c r="C18" s="270"/>
      <c r="D18" s="270"/>
      <c r="E18" s="270"/>
      <c r="F18" s="271"/>
      <c r="G18" s="272"/>
      <c r="H18" s="273"/>
      <c r="I18" s="273"/>
      <c r="J18" s="274"/>
      <c r="K18" s="73"/>
      <c r="L18" s="71"/>
      <c r="M18" s="72" t="str">
        <f t="shared" si="0"/>
        <v/>
      </c>
      <c r="O18" s="14" t="s">
        <v>82</v>
      </c>
    </row>
    <row r="20" spans="2:15" ht="15.6" customHeight="1" x14ac:dyDescent="0.2">
      <c r="B20" s="14" t="s">
        <v>83</v>
      </c>
    </row>
    <row r="21" spans="2:15" ht="21" customHeight="1" x14ac:dyDescent="0.2">
      <c r="B21" s="174" t="s">
        <v>78</v>
      </c>
      <c r="C21" s="174"/>
      <c r="D21" s="174"/>
      <c r="E21" s="174"/>
      <c r="F21" s="174"/>
      <c r="G21" s="174" t="s">
        <v>79</v>
      </c>
      <c r="H21" s="174"/>
      <c r="I21" s="174"/>
      <c r="J21" s="174"/>
      <c r="K21" s="69" t="s">
        <v>58</v>
      </c>
      <c r="L21" s="70" t="s">
        <v>80</v>
      </c>
      <c r="M21" s="69" t="s">
        <v>81</v>
      </c>
    </row>
    <row r="22" spans="2:15" ht="20.399999999999999" customHeight="1" x14ac:dyDescent="0.2">
      <c r="B22" s="73"/>
      <c r="C22" s="74"/>
      <c r="D22" s="74"/>
      <c r="E22" s="74"/>
      <c r="F22" s="75"/>
      <c r="G22" s="73"/>
      <c r="H22" s="74"/>
      <c r="I22" s="74"/>
      <c r="J22" s="75"/>
      <c r="K22" s="66"/>
      <c r="L22" s="71"/>
      <c r="M22" s="72" t="str">
        <f>IF(L22="","",IF(COUNT($K22*$L22)&gt;0,$K22*$L22,""))</f>
        <v/>
      </c>
      <c r="O22" s="14" t="s">
        <v>82</v>
      </c>
    </row>
    <row r="23" spans="2:15" ht="20.399999999999999" customHeight="1" x14ac:dyDescent="0.2">
      <c r="B23" s="73"/>
      <c r="C23" s="74"/>
      <c r="G23" s="73"/>
      <c r="H23" s="74"/>
      <c r="I23" s="74"/>
      <c r="J23" s="75"/>
      <c r="K23" s="73"/>
      <c r="L23" s="71"/>
      <c r="M23" s="72" t="str">
        <f t="shared" ref="M23:M27" si="1">IF(L23="","",IF(COUNT($K23*$L23)&gt;0,$K23*$L23,""))</f>
        <v/>
      </c>
      <c r="O23" s="14" t="s">
        <v>82</v>
      </c>
    </row>
    <row r="24" spans="2:15" ht="20.399999999999999" customHeight="1" x14ac:dyDescent="0.2">
      <c r="B24" s="73"/>
      <c r="C24" s="74"/>
      <c r="D24" s="74"/>
      <c r="E24" s="74"/>
      <c r="F24" s="75"/>
      <c r="G24" s="73"/>
      <c r="H24" s="74"/>
      <c r="I24" s="74"/>
      <c r="J24" s="75"/>
      <c r="K24" s="73"/>
      <c r="L24" s="71"/>
      <c r="M24" s="72" t="str">
        <f t="shared" si="1"/>
        <v/>
      </c>
      <c r="O24" s="14" t="s">
        <v>82</v>
      </c>
    </row>
    <row r="25" spans="2:15" ht="20.399999999999999" customHeight="1" x14ac:dyDescent="0.2">
      <c r="B25" s="73"/>
      <c r="C25" s="74"/>
      <c r="D25" s="74"/>
      <c r="E25" s="74"/>
      <c r="F25" s="75"/>
      <c r="G25" s="73"/>
      <c r="H25" s="74"/>
      <c r="I25" s="74"/>
      <c r="J25" s="75"/>
      <c r="K25" s="73"/>
      <c r="L25" s="71"/>
      <c r="M25" s="72" t="str">
        <f t="shared" si="1"/>
        <v/>
      </c>
      <c r="O25" s="14" t="s">
        <v>82</v>
      </c>
    </row>
    <row r="26" spans="2:15" ht="20.399999999999999" customHeight="1" x14ac:dyDescent="0.2">
      <c r="B26" s="73"/>
      <c r="C26" s="74"/>
      <c r="D26" s="74"/>
      <c r="E26" s="74"/>
      <c r="F26" s="75"/>
      <c r="G26" s="73"/>
      <c r="H26" s="74"/>
      <c r="I26" s="74"/>
      <c r="J26" s="75"/>
      <c r="K26" s="73"/>
      <c r="L26" s="71"/>
      <c r="M26" s="72" t="str">
        <f t="shared" si="1"/>
        <v/>
      </c>
      <c r="O26" s="14" t="s">
        <v>82</v>
      </c>
    </row>
    <row r="27" spans="2:15" ht="20.399999999999999" customHeight="1" x14ac:dyDescent="0.2">
      <c r="B27" s="73"/>
      <c r="C27" s="74"/>
      <c r="D27" s="74"/>
      <c r="E27" s="74"/>
      <c r="F27" s="75"/>
      <c r="G27" s="73"/>
      <c r="H27" s="74"/>
      <c r="I27" s="74"/>
      <c r="J27" s="75"/>
      <c r="K27" s="73"/>
      <c r="L27" s="71"/>
      <c r="M27" s="72" t="str">
        <f t="shared" si="1"/>
        <v/>
      </c>
      <c r="O27" s="14" t="s">
        <v>82</v>
      </c>
    </row>
    <row r="29" spans="2:15" x14ac:dyDescent="0.2">
      <c r="B29" s="14" t="s">
        <v>84</v>
      </c>
    </row>
  </sheetData>
  <mergeCells count="25">
    <mergeCell ref="B13:F13"/>
    <mergeCell ref="G13:J13"/>
    <mergeCell ref="B1:C1"/>
    <mergeCell ref="B2:M2"/>
    <mergeCell ref="J4:K4"/>
    <mergeCell ref="L4:M4"/>
    <mergeCell ref="J5:K5"/>
    <mergeCell ref="L5:M5"/>
    <mergeCell ref="B6:E6"/>
    <mergeCell ref="B7:E7"/>
    <mergeCell ref="B10:G10"/>
    <mergeCell ref="B12:F12"/>
    <mergeCell ref="G12:J12"/>
    <mergeCell ref="B14:F14"/>
    <mergeCell ref="G14:J14"/>
    <mergeCell ref="B15:F15"/>
    <mergeCell ref="G15:J15"/>
    <mergeCell ref="B16:F16"/>
    <mergeCell ref="G16:J16"/>
    <mergeCell ref="B17:F17"/>
    <mergeCell ref="G17:J17"/>
    <mergeCell ref="B18:F18"/>
    <mergeCell ref="G18:J18"/>
    <mergeCell ref="B21:F21"/>
    <mergeCell ref="G21:J21"/>
  </mergeCells>
  <phoneticPr fontId="6"/>
  <printOptions horizontalCentered="1"/>
  <pageMargins left="0.70866141732283472" right="0.31496062992125984" top="0.74803149606299213" bottom="0.74803149606299213" header="0.31496062992125984" footer="0.31496062992125984"/>
  <pageSetup paperSize="9" scale="72" orientation="portrait" r:id="rId1"/>
  <headerFooter scaleWithDoc="0">
    <oddFooter>&amp;R20250415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D82B-1246-44F0-995A-7D24B8FA3D0D}">
  <sheetPr>
    <pageSetUpPr fitToPage="1"/>
  </sheetPr>
  <dimension ref="A2:O223"/>
  <sheetViews>
    <sheetView showGridLines="0" workbookViewId="0">
      <selection activeCell="P30" sqref="P30"/>
    </sheetView>
  </sheetViews>
  <sheetFormatPr defaultColWidth="9.44140625" defaultRowHeight="13.2" x14ac:dyDescent="0.2"/>
  <cols>
    <col min="1" max="1" width="6.77734375" style="76" customWidth="1"/>
    <col min="2" max="2" width="3.109375" style="146" customWidth="1"/>
    <col min="3" max="10" width="9.44140625" style="146"/>
    <col min="11" max="11" width="10.77734375" style="146" customWidth="1"/>
    <col min="12" max="12" width="2.33203125" style="146" customWidth="1"/>
    <col min="13" max="16384" width="9.44140625" style="146"/>
  </cols>
  <sheetData>
    <row r="2" spans="1:15" x14ac:dyDescent="0.2">
      <c r="C2" s="171" t="s">
        <v>85</v>
      </c>
      <c r="D2" s="171"/>
    </row>
    <row r="3" spans="1:15" ht="17.100000000000001" customHeight="1" x14ac:dyDescent="0.2">
      <c r="H3" s="277"/>
      <c r="I3" s="277"/>
      <c r="J3" s="205">
        <v>45016</v>
      </c>
      <c r="K3" s="205" t="s">
        <v>86</v>
      </c>
      <c r="L3" s="77"/>
      <c r="M3" s="146" t="s">
        <v>32</v>
      </c>
    </row>
    <row r="4" spans="1:15" ht="17.100000000000001" customHeight="1" x14ac:dyDescent="0.2">
      <c r="H4" s="206" t="s">
        <v>33</v>
      </c>
      <c r="I4" s="206"/>
      <c r="J4" s="278" t="str">
        <f>'基本情報シート(添付不要)'!$D$11</f>
        <v>80ab0123456j0001</v>
      </c>
      <c r="K4" s="278"/>
      <c r="L4" s="140"/>
      <c r="M4" s="76" t="s">
        <v>40</v>
      </c>
    </row>
    <row r="5" spans="1:15" ht="17.100000000000001" customHeight="1" x14ac:dyDescent="0.2">
      <c r="J5" s="77"/>
      <c r="K5" s="77"/>
      <c r="L5" s="77"/>
    </row>
    <row r="6" spans="1:15" ht="18" customHeight="1" x14ac:dyDescent="0.2">
      <c r="A6" s="76" t="s">
        <v>43</v>
      </c>
      <c r="C6" s="209" t="s">
        <v>208</v>
      </c>
      <c r="D6" s="209"/>
      <c r="E6" s="209"/>
      <c r="F6" s="209"/>
      <c r="G6" s="209"/>
      <c r="H6" s="209"/>
      <c r="I6" s="209"/>
      <c r="J6" s="209"/>
      <c r="K6" s="209"/>
      <c r="L6" s="78"/>
      <c r="M6" s="61"/>
      <c r="N6" s="61"/>
      <c r="O6" s="61"/>
    </row>
    <row r="7" spans="1:15" ht="18" customHeight="1" x14ac:dyDescent="0.2">
      <c r="B7" s="198" t="s">
        <v>210</v>
      </c>
      <c r="C7" s="198"/>
      <c r="D7" s="198"/>
      <c r="E7" s="198"/>
      <c r="F7" s="198"/>
      <c r="G7" s="198"/>
      <c r="H7" s="198"/>
      <c r="I7" s="198"/>
      <c r="J7" s="198"/>
      <c r="K7" s="198"/>
      <c r="L7" s="198"/>
      <c r="M7" s="61"/>
      <c r="N7" s="61"/>
      <c r="O7" s="61"/>
    </row>
    <row r="8" spans="1:15" ht="18" customHeight="1" x14ac:dyDescent="0.2">
      <c r="B8" s="136"/>
      <c r="C8" s="136"/>
      <c r="D8" s="136"/>
      <c r="E8" s="136"/>
      <c r="F8" s="136"/>
      <c r="G8" s="136"/>
      <c r="H8" s="136"/>
      <c r="I8" s="136"/>
      <c r="J8" s="136"/>
      <c r="K8" s="136"/>
      <c r="L8" s="136"/>
      <c r="M8" s="61"/>
      <c r="N8" s="61"/>
      <c r="O8" s="61"/>
    </row>
    <row r="10" spans="1:15" x14ac:dyDescent="0.2">
      <c r="C10" s="161" t="s">
        <v>87</v>
      </c>
      <c r="D10" s="161"/>
      <c r="E10" s="161"/>
      <c r="F10" s="161"/>
      <c r="G10" s="161"/>
      <c r="H10" s="161"/>
      <c r="I10" s="161"/>
      <c r="J10" s="161"/>
      <c r="K10" s="161"/>
      <c r="L10" s="143"/>
    </row>
    <row r="11" spans="1:15" x14ac:dyDescent="0.2">
      <c r="C11" s="161"/>
      <c r="D11" s="161"/>
      <c r="E11" s="161"/>
      <c r="F11" s="161"/>
      <c r="G11" s="161"/>
      <c r="H11" s="161"/>
      <c r="I11" s="161"/>
      <c r="J11" s="161"/>
      <c r="K11" s="161"/>
      <c r="L11" s="143"/>
    </row>
    <row r="13" spans="1:15" x14ac:dyDescent="0.2">
      <c r="C13" s="79" t="s">
        <v>88</v>
      </c>
    </row>
    <row r="15" spans="1:15" ht="18" customHeight="1" x14ac:dyDescent="0.2">
      <c r="A15" s="76" t="s">
        <v>43</v>
      </c>
      <c r="C15" s="179" t="s">
        <v>22</v>
      </c>
      <c r="D15" s="279"/>
      <c r="E15" s="181">
        <f>'基本情報シート(添付不要)'!$D$12</f>
        <v>0</v>
      </c>
      <c r="F15" s="182"/>
      <c r="G15" s="182"/>
      <c r="H15" s="182"/>
      <c r="I15" s="182"/>
      <c r="J15" s="182"/>
      <c r="K15" s="183"/>
      <c r="L15" s="138"/>
    </row>
    <row r="16" spans="1:15" ht="18" customHeight="1" x14ac:dyDescent="0.2">
      <c r="A16" s="76" t="s">
        <v>43</v>
      </c>
      <c r="C16" s="179" t="s">
        <v>23</v>
      </c>
      <c r="D16" s="279"/>
      <c r="E16" s="181">
        <f>'基本情報シート(添付不要)'!$D$13</f>
        <v>0</v>
      </c>
      <c r="F16" s="182"/>
      <c r="G16" s="182"/>
      <c r="H16" s="182"/>
      <c r="I16" s="182"/>
      <c r="J16" s="182"/>
      <c r="K16" s="183"/>
      <c r="L16" s="138"/>
    </row>
    <row r="17" spans="1:12" ht="18" customHeight="1" x14ac:dyDescent="0.2">
      <c r="A17" s="76" t="s">
        <v>43</v>
      </c>
      <c r="C17" s="194" t="s">
        <v>256</v>
      </c>
      <c r="D17" s="195"/>
      <c r="E17" s="181">
        <f>'基本情報シート(添付不要)'!$D$14</f>
        <v>0</v>
      </c>
      <c r="F17" s="182"/>
      <c r="G17" s="182"/>
      <c r="H17" s="182"/>
      <c r="I17" s="182"/>
      <c r="J17" s="182"/>
      <c r="K17" s="183"/>
      <c r="L17" s="138"/>
    </row>
    <row r="18" spans="1:12" ht="14.4" customHeight="1" x14ac:dyDescent="0.2">
      <c r="C18" s="196"/>
      <c r="D18" s="197"/>
      <c r="E18" s="186"/>
      <c r="F18" s="187"/>
      <c r="G18" s="187"/>
      <c r="H18" s="187"/>
      <c r="I18" s="187"/>
      <c r="J18" s="187"/>
      <c r="K18" s="188"/>
      <c r="L18" s="138"/>
    </row>
    <row r="19" spans="1:12" ht="18" customHeight="1" x14ac:dyDescent="0.2">
      <c r="A19" s="76" t="s">
        <v>43</v>
      </c>
      <c r="C19" s="189" t="s">
        <v>258</v>
      </c>
      <c r="D19" s="29" t="s">
        <v>12</v>
      </c>
      <c r="E19" s="80" t="str">
        <f>'基本情報シート(添付不要)'!$D$16</f>
        <v>国立大学法人 日本医療研究開発大学</v>
      </c>
      <c r="F19" s="74"/>
      <c r="G19" s="74"/>
      <c r="H19" s="74"/>
      <c r="I19" s="74"/>
      <c r="J19" s="74"/>
      <c r="K19" s="142"/>
    </row>
    <row r="20" spans="1:12" ht="17.850000000000001" customHeight="1" x14ac:dyDescent="0.2">
      <c r="A20" s="76" t="s">
        <v>43</v>
      </c>
      <c r="C20" s="172"/>
      <c r="D20" s="144" t="s">
        <v>14</v>
      </c>
      <c r="E20" s="80" t="str">
        <f>'基本情報シート(添付不要)'!$D$17</f>
        <v>研究開発室</v>
      </c>
      <c r="F20" s="74"/>
      <c r="G20" s="74"/>
      <c r="H20" s="74"/>
      <c r="I20" s="74"/>
      <c r="J20" s="74"/>
      <c r="K20" s="142"/>
    </row>
    <row r="21" spans="1:12" ht="18" customHeight="1" x14ac:dyDescent="0.2">
      <c r="A21" s="76" t="s">
        <v>43</v>
      </c>
      <c r="C21" s="172"/>
      <c r="D21" s="144" t="s">
        <v>16</v>
      </c>
      <c r="E21" s="80" t="str">
        <f>'基本情報シート(添付不要)'!$D$18</f>
        <v>室長</v>
      </c>
      <c r="F21" s="74"/>
      <c r="G21" s="74"/>
      <c r="H21" s="74"/>
      <c r="I21" s="74"/>
      <c r="J21" s="74"/>
      <c r="K21" s="142"/>
    </row>
    <row r="22" spans="1:12" ht="18" customHeight="1" x14ac:dyDescent="0.2">
      <c r="A22" s="76" t="s">
        <v>43</v>
      </c>
      <c r="C22" s="172"/>
      <c r="D22" s="144" t="s">
        <v>18</v>
      </c>
      <c r="E22" s="80" t="str">
        <f>'基本情報シート(添付不要)'!$D$19</f>
        <v>栄目戸　太郎</v>
      </c>
      <c r="F22" s="74"/>
      <c r="G22" s="74"/>
      <c r="H22" s="74"/>
      <c r="I22" s="74"/>
      <c r="J22" s="74"/>
      <c r="K22" s="142"/>
    </row>
    <row r="24" spans="1:12" ht="20.399999999999999" customHeight="1" x14ac:dyDescent="0.2">
      <c r="C24" s="141" t="s">
        <v>27</v>
      </c>
      <c r="D24" s="142"/>
      <c r="E24" s="177">
        <f>'基本情報シート(添付不要)'!D21</f>
        <v>44652</v>
      </c>
      <c r="F24" s="178"/>
      <c r="G24" s="66" t="s">
        <v>48</v>
      </c>
      <c r="H24" s="178">
        <f>'基本情報シート(添付不要)'!D22</f>
        <v>45016</v>
      </c>
      <c r="I24" s="178"/>
      <c r="J24" s="66"/>
      <c r="K24" s="67"/>
      <c r="L24" s="139"/>
    </row>
    <row r="28" spans="1:12" ht="19.350000000000001" customHeight="1" x14ac:dyDescent="0.2">
      <c r="C28" s="79" t="s">
        <v>89</v>
      </c>
    </row>
    <row r="29" spans="1:12" x14ac:dyDescent="0.2">
      <c r="C29" s="163"/>
      <c r="D29" s="163"/>
      <c r="E29" s="163"/>
      <c r="F29" s="163"/>
      <c r="G29" s="163"/>
      <c r="H29" s="163"/>
      <c r="I29" s="163"/>
      <c r="J29" s="163"/>
      <c r="K29" s="163"/>
    </row>
    <row r="30" spans="1:12" x14ac:dyDescent="0.2">
      <c r="C30" s="146" t="s">
        <v>90</v>
      </c>
    </row>
    <row r="31" spans="1:12" x14ac:dyDescent="0.2">
      <c r="C31" s="146" t="s">
        <v>91</v>
      </c>
    </row>
    <row r="33" spans="3:13" x14ac:dyDescent="0.2">
      <c r="C33" s="155" t="s">
        <v>265</v>
      </c>
    </row>
    <row r="34" spans="3:13" x14ac:dyDescent="0.2">
      <c r="C34" s="155" t="s">
        <v>266</v>
      </c>
    </row>
    <row r="35" spans="3:13" x14ac:dyDescent="0.2">
      <c r="C35" s="155" t="s">
        <v>92</v>
      </c>
    </row>
    <row r="36" spans="3:13" x14ac:dyDescent="0.2">
      <c r="C36" s="155" t="s">
        <v>267</v>
      </c>
    </row>
    <row r="37" spans="3:13" x14ac:dyDescent="0.2">
      <c r="C37" s="155" t="s">
        <v>93</v>
      </c>
    </row>
    <row r="39" spans="3:13" x14ac:dyDescent="0.2">
      <c r="C39" s="155" t="s">
        <v>268</v>
      </c>
    </row>
    <row r="40" spans="3:13" x14ac:dyDescent="0.2">
      <c r="C40" s="146" t="s">
        <v>94</v>
      </c>
    </row>
    <row r="43" spans="3:13" x14ac:dyDescent="0.2">
      <c r="M43" s="146" t="s">
        <v>95</v>
      </c>
    </row>
    <row r="51" spans="2:11" ht="22.35" customHeight="1" x14ac:dyDescent="0.2">
      <c r="C51" s="79" t="s">
        <v>96</v>
      </c>
    </row>
    <row r="52" spans="2:11" ht="27" customHeight="1" x14ac:dyDescent="0.2">
      <c r="C52" s="280" t="s">
        <v>97</v>
      </c>
      <c r="D52" s="281"/>
      <c r="E52" s="281"/>
      <c r="F52" s="281"/>
      <c r="G52" s="281"/>
      <c r="H52" s="281"/>
      <c r="I52" s="281"/>
      <c r="J52" s="281"/>
      <c r="K52" s="281"/>
    </row>
    <row r="54" spans="2:11" x14ac:dyDescent="0.2">
      <c r="C54" s="146" t="s">
        <v>98</v>
      </c>
    </row>
    <row r="55" spans="2:11" ht="63" customHeight="1" x14ac:dyDescent="0.2">
      <c r="C55" s="170" t="s">
        <v>269</v>
      </c>
      <c r="D55" s="170"/>
      <c r="E55" s="170"/>
      <c r="F55" s="170"/>
      <c r="G55" s="170"/>
      <c r="H55" s="170"/>
      <c r="I55" s="170"/>
      <c r="J55" s="170"/>
      <c r="K55" s="170"/>
    </row>
    <row r="56" spans="2:11" ht="36.6" customHeight="1" x14ac:dyDescent="0.2">
      <c r="C56" s="161" t="s">
        <v>99</v>
      </c>
      <c r="D56" s="161"/>
      <c r="E56" s="161"/>
      <c r="F56" s="161"/>
      <c r="G56" s="161"/>
      <c r="H56" s="161"/>
      <c r="I56" s="161"/>
      <c r="J56" s="161"/>
      <c r="K56" s="161"/>
    </row>
    <row r="57" spans="2:11" x14ac:dyDescent="0.2">
      <c r="C57" s="146" t="s">
        <v>100</v>
      </c>
    </row>
    <row r="58" spans="2:11" x14ac:dyDescent="0.2">
      <c r="C58" s="146" t="s">
        <v>101</v>
      </c>
      <c r="D58" s="137"/>
      <c r="E58" s="138" t="s">
        <v>102</v>
      </c>
      <c r="G58" s="138"/>
    </row>
    <row r="59" spans="2:11" x14ac:dyDescent="0.2">
      <c r="C59" s="146" t="s">
        <v>103</v>
      </c>
      <c r="D59" s="137"/>
      <c r="E59" s="138" t="s">
        <v>102</v>
      </c>
    </row>
    <row r="60" spans="2:11" x14ac:dyDescent="0.2">
      <c r="B60" s="138" t="s">
        <v>104</v>
      </c>
      <c r="C60" s="137"/>
    </row>
    <row r="61" spans="2:11" x14ac:dyDescent="0.2">
      <c r="B61" s="138" t="s">
        <v>105</v>
      </c>
      <c r="C61" s="137" t="s">
        <v>106</v>
      </c>
    </row>
    <row r="62" spans="2:11" x14ac:dyDescent="0.2">
      <c r="B62" s="138" t="s">
        <v>107</v>
      </c>
      <c r="C62" s="137"/>
    </row>
    <row r="64" spans="2:11" x14ac:dyDescent="0.2">
      <c r="C64" s="146" t="s">
        <v>108</v>
      </c>
    </row>
    <row r="65" spans="1:11" ht="50.4" customHeight="1" x14ac:dyDescent="0.2">
      <c r="C65" s="170" t="s">
        <v>270</v>
      </c>
      <c r="D65" s="170"/>
      <c r="E65" s="170"/>
      <c r="F65" s="170"/>
      <c r="G65" s="170"/>
      <c r="H65" s="170"/>
      <c r="I65" s="170"/>
      <c r="J65" s="170"/>
      <c r="K65" s="170"/>
    </row>
    <row r="66" spans="1:11" ht="29.4" customHeight="1" x14ac:dyDescent="0.2">
      <c r="C66" s="161" t="s">
        <v>109</v>
      </c>
      <c r="D66" s="161"/>
      <c r="E66" s="161"/>
      <c r="F66" s="161"/>
      <c r="G66" s="161"/>
      <c r="H66" s="161"/>
      <c r="I66" s="161"/>
      <c r="J66" s="161"/>
      <c r="K66" s="161"/>
    </row>
    <row r="67" spans="1:11" x14ac:dyDescent="0.2">
      <c r="A67" s="146"/>
      <c r="B67" s="146" t="s">
        <v>104</v>
      </c>
      <c r="C67" s="137" t="s">
        <v>110</v>
      </c>
    </row>
    <row r="68" spans="1:11" x14ac:dyDescent="0.2">
      <c r="A68" s="146"/>
      <c r="B68" s="146" t="s">
        <v>105</v>
      </c>
      <c r="C68" s="137" t="s">
        <v>106</v>
      </c>
    </row>
    <row r="69" spans="1:11" x14ac:dyDescent="0.2">
      <c r="A69" s="146"/>
      <c r="B69" s="146" t="s">
        <v>107</v>
      </c>
      <c r="C69" s="137"/>
    </row>
    <row r="71" spans="1:11" ht="33.6" customHeight="1" x14ac:dyDescent="0.2">
      <c r="A71" s="146"/>
      <c r="C71" s="161" t="s">
        <v>111</v>
      </c>
      <c r="D71" s="161"/>
      <c r="E71" s="161"/>
      <c r="F71" s="161"/>
      <c r="G71" s="161"/>
      <c r="H71" s="161"/>
      <c r="I71" s="161"/>
      <c r="J71" s="161"/>
      <c r="K71" s="161"/>
    </row>
    <row r="72" spans="1:11" x14ac:dyDescent="0.2">
      <c r="A72" s="146"/>
      <c r="C72" s="146" t="s">
        <v>112</v>
      </c>
    </row>
    <row r="73" spans="1:11" x14ac:dyDescent="0.2">
      <c r="A73" s="146"/>
      <c r="C73" s="146" t="s">
        <v>113</v>
      </c>
    </row>
    <row r="74" spans="1:11" x14ac:dyDescent="0.2">
      <c r="A74" s="146"/>
      <c r="C74" s="137"/>
    </row>
    <row r="78" spans="1:11" x14ac:dyDescent="0.2">
      <c r="A78" s="146"/>
      <c r="C78" s="146" t="s">
        <v>114</v>
      </c>
    </row>
    <row r="79" spans="1:11" x14ac:dyDescent="0.2">
      <c r="A79" s="146"/>
      <c r="C79" s="146" t="s">
        <v>115</v>
      </c>
    </row>
    <row r="80" spans="1:11" x14ac:dyDescent="0.2">
      <c r="A80" s="146"/>
      <c r="C80" s="137"/>
    </row>
    <row r="84" spans="1:11" x14ac:dyDescent="0.2">
      <c r="A84" s="146"/>
      <c r="C84" s="146" t="s">
        <v>116</v>
      </c>
    </row>
    <row r="85" spans="1:11" ht="59.4" customHeight="1" x14ac:dyDescent="0.2">
      <c r="A85" s="146"/>
      <c r="C85" s="170" t="s">
        <v>271</v>
      </c>
      <c r="D85" s="170"/>
      <c r="E85" s="170"/>
      <c r="F85" s="170"/>
      <c r="G85" s="170"/>
      <c r="H85" s="170"/>
      <c r="I85" s="170"/>
      <c r="J85" s="170"/>
      <c r="K85" s="170"/>
    </row>
    <row r="86" spans="1:11" x14ac:dyDescent="0.2">
      <c r="A86" s="146"/>
      <c r="C86" s="146" t="s">
        <v>117</v>
      </c>
    </row>
    <row r="88" spans="1:11" x14ac:dyDescent="0.2">
      <c r="A88" s="146"/>
      <c r="B88" s="146" t="s">
        <v>104</v>
      </c>
      <c r="C88" s="137"/>
    </row>
    <row r="89" spans="1:11" x14ac:dyDescent="0.2">
      <c r="A89" s="146"/>
      <c r="B89" s="146" t="s">
        <v>105</v>
      </c>
      <c r="C89" s="137"/>
    </row>
    <row r="90" spans="1:11" x14ac:dyDescent="0.2">
      <c r="A90" s="146"/>
      <c r="B90" s="146" t="s">
        <v>107</v>
      </c>
      <c r="C90" s="137"/>
    </row>
    <row r="93" spans="1:11" x14ac:dyDescent="0.2">
      <c r="A93" s="146"/>
      <c r="C93" s="81" t="s">
        <v>118</v>
      </c>
    </row>
    <row r="94" spans="1:11" ht="31.35" customHeight="1" x14ac:dyDescent="0.2">
      <c r="A94" s="146"/>
      <c r="C94" s="282" t="s">
        <v>272</v>
      </c>
      <c r="D94" s="282"/>
      <c r="E94" s="282"/>
      <c r="F94" s="282"/>
      <c r="G94" s="282"/>
      <c r="H94" s="282"/>
      <c r="I94" s="282"/>
      <c r="J94" s="282"/>
      <c r="K94" s="282"/>
    </row>
    <row r="95" spans="1:11" x14ac:dyDescent="0.2">
      <c r="A95" s="146"/>
      <c r="C95" s="146" t="s">
        <v>119</v>
      </c>
    </row>
    <row r="96" spans="1:11" x14ac:dyDescent="0.2">
      <c r="A96" s="146"/>
      <c r="C96" s="146" t="s">
        <v>120</v>
      </c>
    </row>
    <row r="97" spans="1:11" x14ac:dyDescent="0.2">
      <c r="A97" s="146"/>
      <c r="C97" s="146" t="s">
        <v>121</v>
      </c>
    </row>
    <row r="98" spans="1:11" x14ac:dyDescent="0.2">
      <c r="A98" s="146"/>
      <c r="C98" s="137"/>
    </row>
    <row r="101" spans="1:11" x14ac:dyDescent="0.2">
      <c r="A101" s="146"/>
      <c r="C101" s="79" t="s">
        <v>122</v>
      </c>
    </row>
    <row r="102" spans="1:11" ht="29.4" customHeight="1" x14ac:dyDescent="0.2">
      <c r="A102" s="146"/>
      <c r="C102" s="283" t="s">
        <v>123</v>
      </c>
      <c r="D102" s="283"/>
      <c r="E102" s="283"/>
      <c r="F102" s="283"/>
      <c r="G102" s="283"/>
      <c r="H102" s="283"/>
      <c r="I102" s="283"/>
      <c r="J102" s="283"/>
      <c r="K102" s="283"/>
    </row>
    <row r="103" spans="1:11" ht="37.35" customHeight="1" x14ac:dyDescent="0.2">
      <c r="A103" s="146"/>
      <c r="C103" s="170" t="s">
        <v>273</v>
      </c>
      <c r="D103" s="170"/>
      <c r="E103" s="170"/>
      <c r="F103" s="170"/>
      <c r="G103" s="170"/>
      <c r="H103" s="170"/>
      <c r="I103" s="170"/>
      <c r="J103" s="170"/>
      <c r="K103" s="170"/>
    </row>
    <row r="104" spans="1:11" ht="41.4" customHeight="1" x14ac:dyDescent="0.2">
      <c r="A104" s="146"/>
      <c r="C104" s="170" t="s">
        <v>274</v>
      </c>
      <c r="D104" s="170"/>
      <c r="E104" s="170"/>
      <c r="F104" s="170"/>
      <c r="G104" s="170"/>
      <c r="H104" s="170"/>
      <c r="I104" s="170"/>
      <c r="J104" s="170"/>
      <c r="K104" s="170"/>
    </row>
    <row r="105" spans="1:11" x14ac:dyDescent="0.2">
      <c r="A105" s="146"/>
      <c r="C105" s="137"/>
    </row>
    <row r="110" spans="1:11" x14ac:dyDescent="0.2">
      <c r="A110" s="146"/>
      <c r="C110" s="79" t="s">
        <v>124</v>
      </c>
    </row>
    <row r="111" spans="1:11" ht="38.1" customHeight="1" x14ac:dyDescent="0.2">
      <c r="A111" s="146"/>
      <c r="C111" s="283" t="s">
        <v>125</v>
      </c>
      <c r="D111" s="283"/>
      <c r="E111" s="283"/>
      <c r="F111" s="283"/>
      <c r="G111" s="283"/>
      <c r="H111" s="283"/>
      <c r="I111" s="283"/>
      <c r="J111" s="283"/>
      <c r="K111" s="283"/>
    </row>
    <row r="112" spans="1:11" x14ac:dyDescent="0.2">
      <c r="A112" s="146"/>
      <c r="C112" s="146" t="s">
        <v>126</v>
      </c>
    </row>
    <row r="113" spans="1:11" x14ac:dyDescent="0.2">
      <c r="A113" s="146"/>
      <c r="C113" s="155" t="s">
        <v>275</v>
      </c>
    </row>
    <row r="114" spans="1:11" x14ac:dyDescent="0.2">
      <c r="A114" s="146"/>
      <c r="C114" s="146" t="s">
        <v>127</v>
      </c>
    </row>
    <row r="115" spans="1:11" x14ac:dyDescent="0.2">
      <c r="A115" s="146"/>
      <c r="C115" s="137"/>
    </row>
    <row r="119" spans="1:11" x14ac:dyDescent="0.2">
      <c r="A119" s="146"/>
      <c r="C119" s="79" t="s">
        <v>128</v>
      </c>
    </row>
    <row r="120" spans="1:11" ht="32.1" customHeight="1" x14ac:dyDescent="0.2">
      <c r="A120" s="146"/>
      <c r="C120" s="161" t="s">
        <v>129</v>
      </c>
      <c r="D120" s="161"/>
      <c r="E120" s="161"/>
      <c r="F120" s="161"/>
      <c r="G120" s="161"/>
      <c r="H120" s="161"/>
      <c r="I120" s="161"/>
      <c r="J120" s="161"/>
      <c r="K120" s="161"/>
    </row>
    <row r="121" spans="1:11" ht="32.1" customHeight="1" x14ac:dyDescent="0.2">
      <c r="A121" s="146"/>
      <c r="C121" s="161" t="s">
        <v>130</v>
      </c>
      <c r="D121" s="161"/>
      <c r="E121" s="161"/>
      <c r="F121" s="161"/>
      <c r="G121" s="161"/>
      <c r="H121" s="161"/>
      <c r="I121" s="161"/>
      <c r="J121" s="161"/>
      <c r="K121" s="161"/>
    </row>
    <row r="122" spans="1:11" ht="58.35" customHeight="1" x14ac:dyDescent="0.2">
      <c r="A122" s="146"/>
      <c r="C122" s="161" t="s">
        <v>131</v>
      </c>
      <c r="D122" s="161"/>
      <c r="E122" s="161"/>
      <c r="F122" s="161"/>
      <c r="G122" s="161"/>
      <c r="H122" s="161"/>
      <c r="I122" s="161"/>
      <c r="J122" s="161"/>
      <c r="K122" s="161"/>
    </row>
    <row r="123" spans="1:11" ht="32.1" customHeight="1" x14ac:dyDescent="0.2">
      <c r="A123" s="146"/>
      <c r="C123" s="161" t="s">
        <v>132</v>
      </c>
      <c r="D123" s="161"/>
      <c r="E123" s="161"/>
      <c r="F123" s="161"/>
      <c r="G123" s="161"/>
      <c r="H123" s="161"/>
      <c r="I123" s="161"/>
      <c r="J123" s="161"/>
      <c r="K123" s="161"/>
    </row>
    <row r="124" spans="1:11" ht="32.1" customHeight="1" x14ac:dyDescent="0.2">
      <c r="A124" s="146"/>
      <c r="C124" s="161" t="s">
        <v>133</v>
      </c>
      <c r="D124" s="161"/>
      <c r="E124" s="161"/>
      <c r="F124" s="161"/>
      <c r="G124" s="161"/>
      <c r="H124" s="161"/>
      <c r="I124" s="161"/>
      <c r="J124" s="161"/>
      <c r="K124" s="161"/>
    </row>
    <row r="125" spans="1:11" x14ac:dyDescent="0.2">
      <c r="A125" s="146"/>
      <c r="C125" s="137"/>
    </row>
    <row r="127" spans="1:11" x14ac:dyDescent="0.2">
      <c r="A127" s="146"/>
      <c r="C127" s="170" t="s">
        <v>276</v>
      </c>
      <c r="D127" s="170"/>
      <c r="E127" s="170"/>
      <c r="F127" s="170"/>
      <c r="G127" s="170"/>
      <c r="H127" s="170"/>
      <c r="I127" s="170"/>
      <c r="J127" s="170"/>
      <c r="K127" s="170"/>
    </row>
    <row r="128" spans="1:11" x14ac:dyDescent="0.2">
      <c r="A128" s="146"/>
      <c r="C128" s="170"/>
      <c r="D128" s="170"/>
      <c r="E128" s="170"/>
      <c r="F128" s="170"/>
      <c r="G128" s="170"/>
      <c r="H128" s="170"/>
      <c r="I128" s="170"/>
      <c r="J128" s="170"/>
      <c r="K128" s="170"/>
    </row>
    <row r="129" spans="1:11" x14ac:dyDescent="0.2">
      <c r="A129" s="146"/>
      <c r="C129" s="170"/>
      <c r="D129" s="170"/>
      <c r="E129" s="170"/>
      <c r="F129" s="170"/>
      <c r="G129" s="170"/>
      <c r="H129" s="170"/>
      <c r="I129" s="170"/>
      <c r="J129" s="170"/>
      <c r="K129" s="170"/>
    </row>
    <row r="131" spans="1:11" x14ac:dyDescent="0.2">
      <c r="A131" s="146"/>
      <c r="C131" s="79" t="s">
        <v>134</v>
      </c>
    </row>
    <row r="133" spans="1:11" ht="23.1" customHeight="1" x14ac:dyDescent="0.2">
      <c r="A133" s="146"/>
      <c r="C133" s="297" t="s">
        <v>135</v>
      </c>
      <c r="D133" s="298"/>
      <c r="E133" s="298"/>
      <c r="F133" s="299"/>
      <c r="G133" s="145" t="s">
        <v>136</v>
      </c>
      <c r="H133" s="145" t="s">
        <v>137</v>
      </c>
      <c r="I133" s="300" t="s">
        <v>138</v>
      </c>
      <c r="J133" s="300"/>
      <c r="K133" s="145" t="s">
        <v>139</v>
      </c>
    </row>
    <row r="134" spans="1:11" ht="31.5" customHeight="1" x14ac:dyDescent="0.2">
      <c r="A134" s="146"/>
      <c r="C134" s="301" t="s">
        <v>140</v>
      </c>
      <c r="D134" s="302"/>
      <c r="E134" s="302"/>
      <c r="F134" s="302"/>
      <c r="G134" s="145" t="s">
        <v>141</v>
      </c>
      <c r="H134" s="145" t="s">
        <v>142</v>
      </c>
      <c r="I134" s="166"/>
      <c r="J134" s="166"/>
      <c r="K134" s="145" t="s">
        <v>142</v>
      </c>
    </row>
    <row r="135" spans="1:11" ht="29.25" customHeight="1" x14ac:dyDescent="0.2">
      <c r="A135" s="146"/>
      <c r="C135" s="301" t="s">
        <v>247</v>
      </c>
      <c r="D135" s="302"/>
      <c r="E135" s="302"/>
      <c r="F135" s="303"/>
      <c r="G135" s="145" t="s">
        <v>142</v>
      </c>
      <c r="H135" s="145" t="s">
        <v>142</v>
      </c>
      <c r="I135" s="166"/>
      <c r="J135" s="166"/>
      <c r="K135" s="145" t="s">
        <v>142</v>
      </c>
    </row>
    <row r="136" spans="1:11" ht="28.5" customHeight="1" x14ac:dyDescent="0.2">
      <c r="A136" s="146"/>
      <c r="C136" s="301" t="s">
        <v>248</v>
      </c>
      <c r="D136" s="302"/>
      <c r="E136" s="302"/>
      <c r="F136" s="303"/>
      <c r="G136" s="145" t="s">
        <v>142</v>
      </c>
      <c r="H136" s="145" t="s">
        <v>142</v>
      </c>
      <c r="I136" s="166"/>
      <c r="J136" s="166"/>
      <c r="K136" s="145" t="s">
        <v>142</v>
      </c>
    </row>
    <row r="137" spans="1:11" ht="27" customHeight="1" x14ac:dyDescent="0.2">
      <c r="A137" s="146"/>
      <c r="C137" s="304" t="s">
        <v>212</v>
      </c>
      <c r="D137" s="305"/>
      <c r="E137" s="305"/>
      <c r="F137" s="306"/>
      <c r="G137" s="145" t="s">
        <v>142</v>
      </c>
      <c r="H137" s="145" t="s">
        <v>142</v>
      </c>
      <c r="I137" s="166"/>
      <c r="J137" s="166"/>
      <c r="K137" s="145" t="s">
        <v>142</v>
      </c>
    </row>
    <row r="138" spans="1:11" ht="22.5" customHeight="1" x14ac:dyDescent="0.2">
      <c r="A138" s="146"/>
      <c r="C138" s="304" t="s">
        <v>249</v>
      </c>
      <c r="D138" s="305"/>
      <c r="E138" s="305"/>
      <c r="F138" s="306"/>
      <c r="G138" s="145" t="s">
        <v>142</v>
      </c>
      <c r="H138" s="145" t="s">
        <v>142</v>
      </c>
      <c r="I138" s="166"/>
      <c r="J138" s="166"/>
      <c r="K138" s="145" t="s">
        <v>142</v>
      </c>
    </row>
    <row r="139" spans="1:11" ht="27.75" customHeight="1" x14ac:dyDescent="0.2">
      <c r="A139" s="146"/>
      <c r="C139" s="304" t="s">
        <v>211</v>
      </c>
      <c r="D139" s="307"/>
      <c r="E139" s="307"/>
      <c r="F139" s="308"/>
      <c r="G139" s="145" t="s">
        <v>142</v>
      </c>
      <c r="H139" s="145" t="s">
        <v>142</v>
      </c>
      <c r="I139" s="168"/>
      <c r="J139" s="169"/>
      <c r="K139" s="145" t="s">
        <v>142</v>
      </c>
    </row>
    <row r="140" spans="1:11" ht="27" customHeight="1" x14ac:dyDescent="0.2">
      <c r="A140" s="146"/>
      <c r="C140" s="304" t="s">
        <v>250</v>
      </c>
      <c r="D140" s="305"/>
      <c r="E140" s="305"/>
      <c r="F140" s="306"/>
      <c r="G140" s="145" t="s">
        <v>142</v>
      </c>
      <c r="H140" s="145" t="s">
        <v>142</v>
      </c>
      <c r="I140" s="166"/>
      <c r="J140" s="166"/>
      <c r="K140" s="145" t="s">
        <v>142</v>
      </c>
    </row>
    <row r="141" spans="1:11" ht="18.600000000000001" customHeight="1" x14ac:dyDescent="0.2">
      <c r="A141" s="146"/>
      <c r="C141" s="284" t="s">
        <v>143</v>
      </c>
      <c r="D141" s="285"/>
      <c r="E141" s="285"/>
      <c r="F141" s="285"/>
      <c r="G141" s="148"/>
      <c r="H141" s="286" t="s">
        <v>142</v>
      </c>
      <c r="I141" s="288"/>
      <c r="J141" s="288"/>
      <c r="K141" s="286" t="s">
        <v>142</v>
      </c>
    </row>
    <row r="142" spans="1:11" x14ac:dyDescent="0.2">
      <c r="A142" s="146"/>
      <c r="C142" s="289" t="s">
        <v>144</v>
      </c>
      <c r="D142" s="290"/>
      <c r="E142" s="290"/>
      <c r="F142" s="290"/>
      <c r="G142" s="50"/>
      <c r="H142" s="287"/>
      <c r="I142" s="291"/>
      <c r="J142" s="291"/>
      <c r="K142" s="287"/>
    </row>
    <row r="143" spans="1:11" x14ac:dyDescent="0.2">
      <c r="A143" s="146"/>
      <c r="C143" s="146" t="s">
        <v>253</v>
      </c>
    </row>
    <row r="144" spans="1:11" x14ac:dyDescent="0.2">
      <c r="A144" s="146"/>
      <c r="C144" s="146" t="s">
        <v>145</v>
      </c>
    </row>
    <row r="145" spans="1:11" x14ac:dyDescent="0.2">
      <c r="C145" s="146" t="s">
        <v>146</v>
      </c>
    </row>
    <row r="146" spans="1:11" x14ac:dyDescent="0.2">
      <c r="A146" s="146"/>
    </row>
    <row r="147" spans="1:11" x14ac:dyDescent="0.2">
      <c r="A147" s="146"/>
      <c r="C147" s="146" t="s">
        <v>147</v>
      </c>
    </row>
    <row r="148" spans="1:11" x14ac:dyDescent="0.2">
      <c r="A148" s="146"/>
      <c r="C148" s="146" t="s">
        <v>148</v>
      </c>
    </row>
    <row r="149" spans="1:11" x14ac:dyDescent="0.2">
      <c r="C149" s="146" t="s">
        <v>149</v>
      </c>
    </row>
    <row r="150" spans="1:11" x14ac:dyDescent="0.2">
      <c r="A150" s="146"/>
    </row>
    <row r="151" spans="1:11" x14ac:dyDescent="0.2">
      <c r="C151" s="79" t="s">
        <v>150</v>
      </c>
    </row>
    <row r="152" spans="1:11" x14ac:dyDescent="0.2">
      <c r="A152" s="146"/>
    </row>
    <row r="153" spans="1:11" x14ac:dyDescent="0.2">
      <c r="A153" s="146"/>
      <c r="C153" s="146" t="s">
        <v>151</v>
      </c>
    </row>
    <row r="154" spans="1:11" ht="32.1" customHeight="1" x14ac:dyDescent="0.2">
      <c r="A154" s="146"/>
      <c r="C154" s="146" t="s">
        <v>73</v>
      </c>
    </row>
    <row r="155" spans="1:11" ht="32.1" customHeight="1" x14ac:dyDescent="0.2">
      <c r="A155" s="146"/>
      <c r="C155" s="161" t="s">
        <v>152</v>
      </c>
      <c r="D155" s="161"/>
      <c r="E155" s="161"/>
      <c r="F155" s="161"/>
      <c r="G155" s="161"/>
      <c r="H155" s="161"/>
      <c r="I155" s="161"/>
      <c r="J155" s="161"/>
      <c r="K155" s="161"/>
    </row>
    <row r="156" spans="1:11" ht="28.5" customHeight="1" x14ac:dyDescent="0.2">
      <c r="A156" s="146"/>
      <c r="C156" s="161" t="s">
        <v>153</v>
      </c>
      <c r="D156" s="161"/>
      <c r="E156" s="161"/>
      <c r="F156" s="161"/>
      <c r="G156" s="161"/>
      <c r="H156" s="161"/>
      <c r="I156" s="161"/>
      <c r="J156" s="161"/>
      <c r="K156" s="161"/>
    </row>
    <row r="157" spans="1:11" x14ac:dyDescent="0.2">
      <c r="A157" s="146"/>
      <c r="C157" s="146" t="s">
        <v>154</v>
      </c>
    </row>
    <row r="158" spans="1:11" x14ac:dyDescent="0.2">
      <c r="C158" s="146" t="s">
        <v>155</v>
      </c>
    </row>
    <row r="159" spans="1:11" x14ac:dyDescent="0.2">
      <c r="A159" s="146"/>
    </row>
    <row r="160" spans="1:11" x14ac:dyDescent="0.2">
      <c r="A160" s="146"/>
      <c r="C160" s="146" t="s">
        <v>156</v>
      </c>
    </row>
    <row r="161" spans="1:11" ht="27" customHeight="1" x14ac:dyDescent="0.2">
      <c r="A161" s="146"/>
      <c r="C161" s="146" t="s">
        <v>73</v>
      </c>
    </row>
    <row r="162" spans="1:11" ht="48" customHeight="1" x14ac:dyDescent="0.2">
      <c r="C162" s="161" t="s">
        <v>157</v>
      </c>
      <c r="D162" s="161"/>
      <c r="E162" s="161"/>
      <c r="F162" s="161"/>
      <c r="G162" s="161"/>
      <c r="H162" s="161"/>
      <c r="I162" s="161"/>
      <c r="J162" s="161"/>
      <c r="K162" s="161"/>
    </row>
    <row r="163" spans="1:11" ht="7.5" customHeight="1" x14ac:dyDescent="0.2">
      <c r="A163" s="146"/>
    </row>
    <row r="164" spans="1:11" ht="18" customHeight="1" x14ac:dyDescent="0.2">
      <c r="A164" s="146"/>
      <c r="B164" s="146" t="s">
        <v>158</v>
      </c>
    </row>
    <row r="165" spans="1:11" ht="18" customHeight="1" x14ac:dyDescent="0.2">
      <c r="A165" s="146"/>
      <c r="B165" s="145" t="s">
        <v>159</v>
      </c>
      <c r="C165" s="174" t="s">
        <v>160</v>
      </c>
      <c r="D165" s="174"/>
      <c r="E165" s="174" t="s">
        <v>161</v>
      </c>
      <c r="F165" s="174"/>
      <c r="G165" s="174"/>
      <c r="H165" s="174" t="s">
        <v>162</v>
      </c>
      <c r="I165" s="174"/>
      <c r="J165" s="174"/>
      <c r="K165" s="145" t="s">
        <v>163</v>
      </c>
    </row>
    <row r="166" spans="1:11" ht="18" customHeight="1" x14ac:dyDescent="0.2">
      <c r="A166" s="146"/>
      <c r="B166" s="145" t="s">
        <v>164</v>
      </c>
      <c r="C166" s="292" t="s">
        <v>165</v>
      </c>
      <c r="D166" s="292"/>
      <c r="E166" s="293" t="s">
        <v>166</v>
      </c>
      <c r="F166" s="294"/>
      <c r="G166" s="295"/>
      <c r="H166" s="292" t="s">
        <v>167</v>
      </c>
      <c r="I166" s="292"/>
      <c r="J166" s="292"/>
      <c r="K166" s="147" t="s">
        <v>168</v>
      </c>
    </row>
    <row r="167" spans="1:11" x14ac:dyDescent="0.2">
      <c r="A167" s="146"/>
      <c r="B167" s="145">
        <v>1</v>
      </c>
      <c r="C167" s="292" t="s">
        <v>169</v>
      </c>
      <c r="D167" s="292"/>
      <c r="E167" s="293" t="s">
        <v>166</v>
      </c>
      <c r="F167" s="294"/>
      <c r="G167" s="295"/>
      <c r="H167" s="292" t="s">
        <v>170</v>
      </c>
      <c r="I167" s="292"/>
      <c r="J167" s="292"/>
      <c r="K167" s="147" t="s">
        <v>171</v>
      </c>
    </row>
    <row r="168" spans="1:11" x14ac:dyDescent="0.2">
      <c r="A168" s="146"/>
      <c r="B168" s="145">
        <v>2</v>
      </c>
      <c r="C168" s="292"/>
      <c r="D168" s="292"/>
      <c r="E168" s="293"/>
      <c r="F168" s="294"/>
      <c r="G168" s="295"/>
      <c r="H168" s="293"/>
      <c r="I168" s="294"/>
      <c r="J168" s="295"/>
      <c r="K168" s="147"/>
    </row>
    <row r="169" spans="1:11" x14ac:dyDescent="0.2">
      <c r="A169" s="146"/>
      <c r="B169" s="145">
        <v>3</v>
      </c>
      <c r="C169" s="292"/>
      <c r="D169" s="292"/>
      <c r="E169" s="293"/>
      <c r="F169" s="294"/>
      <c r="G169" s="295"/>
      <c r="H169" s="293"/>
      <c r="I169" s="294"/>
      <c r="J169" s="295"/>
      <c r="K169" s="147"/>
    </row>
    <row r="170" spans="1:11" x14ac:dyDescent="0.2">
      <c r="A170" s="146"/>
      <c r="C170" s="146" t="s">
        <v>172</v>
      </c>
    </row>
    <row r="171" spans="1:11" x14ac:dyDescent="0.2">
      <c r="A171" s="146"/>
      <c r="C171" s="146" t="s">
        <v>173</v>
      </c>
    </row>
    <row r="172" spans="1:11" x14ac:dyDescent="0.2">
      <c r="A172" s="146"/>
      <c r="C172" s="146" t="s">
        <v>174</v>
      </c>
    </row>
    <row r="173" spans="1:11" x14ac:dyDescent="0.2">
      <c r="A173" s="146"/>
      <c r="C173" s="82" t="s">
        <v>175</v>
      </c>
      <c r="D173" s="83"/>
      <c r="E173" s="83"/>
      <c r="F173" s="83"/>
      <c r="G173" s="83"/>
      <c r="H173" s="83"/>
      <c r="I173" s="83"/>
      <c r="J173" s="83"/>
      <c r="K173" s="84"/>
    </row>
    <row r="174" spans="1:11" x14ac:dyDescent="0.2">
      <c r="A174" s="146"/>
      <c r="C174" s="85" t="s">
        <v>176</v>
      </c>
      <c r="K174" s="86"/>
    </row>
    <row r="175" spans="1:11" x14ac:dyDescent="0.2">
      <c r="A175" s="146"/>
      <c r="C175" s="85" t="s">
        <v>177</v>
      </c>
      <c r="K175" s="86"/>
    </row>
    <row r="176" spans="1:11" x14ac:dyDescent="0.2">
      <c r="A176" s="146"/>
      <c r="C176" s="29" t="s">
        <v>178</v>
      </c>
      <c r="D176" s="35"/>
      <c r="E176" s="35"/>
      <c r="F176" s="35"/>
      <c r="G176" s="35"/>
      <c r="H176" s="35"/>
      <c r="I176" s="35"/>
      <c r="J176" s="35"/>
      <c r="K176" s="87"/>
    </row>
    <row r="180" spans="1:11" x14ac:dyDescent="0.2">
      <c r="A180" s="146"/>
      <c r="C180" s="146" t="s">
        <v>179</v>
      </c>
    </row>
    <row r="181" spans="1:11" x14ac:dyDescent="0.2">
      <c r="A181" s="146"/>
      <c r="C181" s="296" t="s">
        <v>180</v>
      </c>
      <c r="D181" s="296"/>
      <c r="E181" s="141"/>
      <c r="F181" s="74"/>
      <c r="G181" s="74"/>
      <c r="H181" s="74"/>
      <c r="I181" s="74"/>
      <c r="J181" s="74"/>
      <c r="K181" s="142"/>
    </row>
    <row r="182" spans="1:11" x14ac:dyDescent="0.2">
      <c r="A182" s="146"/>
      <c r="C182" s="296" t="s">
        <v>181</v>
      </c>
      <c r="D182" s="296"/>
      <c r="E182" s="141"/>
      <c r="F182" s="74"/>
      <c r="G182" s="74"/>
      <c r="H182" s="74"/>
      <c r="I182" s="74"/>
      <c r="J182" s="74"/>
      <c r="K182" s="142"/>
    </row>
    <row r="183" spans="1:11" x14ac:dyDescent="0.2">
      <c r="A183" s="146"/>
      <c r="C183" s="296" t="s">
        <v>182</v>
      </c>
      <c r="D183" s="296"/>
      <c r="E183" s="141"/>
      <c r="F183" s="74"/>
      <c r="G183" s="74"/>
      <c r="H183" s="74"/>
      <c r="I183" s="74"/>
      <c r="J183" s="74"/>
      <c r="K183" s="142"/>
    </row>
    <row r="184" spans="1:11" x14ac:dyDescent="0.2">
      <c r="A184" s="146"/>
      <c r="C184" s="296" t="s">
        <v>183</v>
      </c>
      <c r="D184" s="296"/>
      <c r="E184" s="141"/>
      <c r="F184" s="74"/>
      <c r="G184" s="74"/>
      <c r="H184" s="74"/>
      <c r="I184" s="74"/>
      <c r="J184" s="74"/>
      <c r="K184" s="142"/>
    </row>
    <row r="185" spans="1:11" x14ac:dyDescent="0.2">
      <c r="A185" s="146"/>
      <c r="C185" s="296" t="s">
        <v>184</v>
      </c>
      <c r="D185" s="296"/>
      <c r="E185" s="141"/>
      <c r="F185" s="74"/>
      <c r="G185" s="74"/>
      <c r="H185" s="74"/>
      <c r="I185" s="74"/>
      <c r="J185" s="74"/>
      <c r="K185" s="142"/>
    </row>
    <row r="201" spans="1:12" x14ac:dyDescent="0.2">
      <c r="A201" s="146"/>
      <c r="B201" s="139" t="s">
        <v>185</v>
      </c>
      <c r="C201" s="139"/>
      <c r="D201" s="139"/>
      <c r="E201" s="139"/>
      <c r="F201" s="139"/>
      <c r="G201" s="139"/>
      <c r="H201" s="139"/>
      <c r="I201" s="139"/>
      <c r="J201" s="139"/>
      <c r="K201" s="139"/>
      <c r="L201" s="139"/>
    </row>
    <row r="203" spans="1:12" x14ac:dyDescent="0.2">
      <c r="A203" s="146"/>
      <c r="B203" s="79" t="s">
        <v>186</v>
      </c>
      <c r="C203" s="81" t="s">
        <v>187</v>
      </c>
    </row>
    <row r="205" spans="1:12" ht="64.349999999999994" customHeight="1" x14ac:dyDescent="0.2">
      <c r="A205" s="146"/>
      <c r="B205" s="88" t="s">
        <v>188</v>
      </c>
      <c r="C205" s="161" t="s">
        <v>189</v>
      </c>
      <c r="D205" s="161"/>
      <c r="E205" s="161"/>
      <c r="F205" s="161"/>
      <c r="G205" s="161"/>
      <c r="H205" s="161"/>
      <c r="I205" s="161"/>
      <c r="J205" s="161"/>
      <c r="K205" s="161"/>
    </row>
    <row r="206" spans="1:12" ht="32.1" customHeight="1" x14ac:dyDescent="0.2">
      <c r="A206" s="146"/>
      <c r="B206" s="88" t="s">
        <v>190</v>
      </c>
      <c r="C206" s="161" t="s">
        <v>191</v>
      </c>
      <c r="D206" s="161"/>
      <c r="E206" s="161"/>
      <c r="F206" s="161"/>
      <c r="G206" s="161"/>
      <c r="H206" s="161"/>
      <c r="I206" s="161"/>
      <c r="J206" s="161"/>
      <c r="K206" s="161"/>
    </row>
    <row r="208" spans="1:12" ht="90" customHeight="1" x14ac:dyDescent="0.2">
      <c r="A208" s="146"/>
      <c r="B208" s="89" t="s">
        <v>192</v>
      </c>
      <c r="C208" s="161" t="s">
        <v>193</v>
      </c>
      <c r="D208" s="161"/>
      <c r="E208" s="161"/>
      <c r="F208" s="161"/>
      <c r="G208" s="161"/>
      <c r="H208" s="161"/>
      <c r="I208" s="161"/>
      <c r="J208" s="161"/>
      <c r="K208" s="161"/>
    </row>
    <row r="210" spans="1:11" x14ac:dyDescent="0.2">
      <c r="A210" s="146"/>
      <c r="B210" s="146" t="s">
        <v>194</v>
      </c>
    </row>
    <row r="211" spans="1:11" x14ac:dyDescent="0.2">
      <c r="A211" s="146"/>
      <c r="C211" s="146" t="s">
        <v>195</v>
      </c>
    </row>
    <row r="212" spans="1:11" x14ac:dyDescent="0.2">
      <c r="A212" s="146"/>
      <c r="C212" s="146" t="s">
        <v>196</v>
      </c>
    </row>
    <row r="213" spans="1:11" x14ac:dyDescent="0.2">
      <c r="A213" s="146"/>
      <c r="C213" s="146" t="s">
        <v>197</v>
      </c>
    </row>
    <row r="215" spans="1:11" x14ac:dyDescent="0.2">
      <c r="A215" s="146"/>
      <c r="B215" s="146" t="s">
        <v>198</v>
      </c>
    </row>
    <row r="216" spans="1:11" ht="13.35" customHeight="1" x14ac:dyDescent="0.2">
      <c r="A216" s="146"/>
      <c r="C216" s="146" t="s">
        <v>199</v>
      </c>
    </row>
    <row r="217" spans="1:11" ht="13.35" customHeight="1" x14ac:dyDescent="0.2">
      <c r="A217" s="146"/>
      <c r="C217" s="138" t="s">
        <v>200</v>
      </c>
    </row>
    <row r="218" spans="1:11" x14ac:dyDescent="0.2">
      <c r="A218" s="146"/>
      <c r="C218" s="146" t="s">
        <v>201</v>
      </c>
    </row>
    <row r="219" spans="1:11" x14ac:dyDescent="0.2">
      <c r="A219" s="146"/>
      <c r="C219" s="146" t="s">
        <v>202</v>
      </c>
    </row>
    <row r="220" spans="1:11" x14ac:dyDescent="0.2">
      <c r="A220" s="146"/>
      <c r="C220" s="138" t="s">
        <v>203</v>
      </c>
      <c r="E220" s="138"/>
      <c r="F220" s="138"/>
      <c r="G220" s="138"/>
      <c r="H220" s="138"/>
      <c r="I220" s="138"/>
      <c r="J220" s="138"/>
      <c r="K220" s="138"/>
    </row>
    <row r="221" spans="1:11" x14ac:dyDescent="0.2">
      <c r="A221" s="146"/>
      <c r="B221" s="79" t="s">
        <v>204</v>
      </c>
      <c r="C221" s="79" t="s">
        <v>205</v>
      </c>
    </row>
    <row r="223" spans="1:11" ht="32.1" customHeight="1" x14ac:dyDescent="0.2">
      <c r="A223" s="146"/>
      <c r="C223" s="161" t="s">
        <v>206</v>
      </c>
      <c r="D223" s="161"/>
      <c r="E223" s="161"/>
      <c r="F223" s="161"/>
      <c r="G223" s="161"/>
      <c r="H223" s="161"/>
      <c r="I223" s="161"/>
      <c r="J223" s="161"/>
      <c r="K223" s="161"/>
    </row>
  </sheetData>
  <mergeCells count="85">
    <mergeCell ref="C140:F140"/>
    <mergeCell ref="I140:J140"/>
    <mergeCell ref="I137:J137"/>
    <mergeCell ref="C138:F138"/>
    <mergeCell ref="I138:J138"/>
    <mergeCell ref="C139:F139"/>
    <mergeCell ref="I139:J139"/>
    <mergeCell ref="C223:K223"/>
    <mergeCell ref="C133:F133"/>
    <mergeCell ref="I133:J133"/>
    <mergeCell ref="C134:F134"/>
    <mergeCell ref="I134:J134"/>
    <mergeCell ref="C135:F135"/>
    <mergeCell ref="I135:J135"/>
    <mergeCell ref="C136:F136"/>
    <mergeCell ref="I136:J136"/>
    <mergeCell ref="C137:F137"/>
    <mergeCell ref="C183:D183"/>
    <mergeCell ref="C184:D184"/>
    <mergeCell ref="C185:D185"/>
    <mergeCell ref="C205:K205"/>
    <mergeCell ref="C206:K206"/>
    <mergeCell ref="C208:K208"/>
    <mergeCell ref="C182:D182"/>
    <mergeCell ref="C167:D167"/>
    <mergeCell ref="E167:G167"/>
    <mergeCell ref="H167:J167"/>
    <mergeCell ref="C168:D168"/>
    <mergeCell ref="E168:G168"/>
    <mergeCell ref="H168:J168"/>
    <mergeCell ref="C169:D169"/>
    <mergeCell ref="E169:G169"/>
    <mergeCell ref="H169:J169"/>
    <mergeCell ref="C181:D181"/>
    <mergeCell ref="C162:K162"/>
    <mergeCell ref="C165:D165"/>
    <mergeCell ref="E165:G165"/>
    <mergeCell ref="H165:J165"/>
    <mergeCell ref="C166:D166"/>
    <mergeCell ref="E166:G166"/>
    <mergeCell ref="H166:J166"/>
    <mergeCell ref="C155:K155"/>
    <mergeCell ref="C156:K156"/>
    <mergeCell ref="C141:F141"/>
    <mergeCell ref="H141:H142"/>
    <mergeCell ref="I141:J141"/>
    <mergeCell ref="K141:K142"/>
    <mergeCell ref="C142:F142"/>
    <mergeCell ref="I142:J142"/>
    <mergeCell ref="C127:K129"/>
    <mergeCell ref="C85:K85"/>
    <mergeCell ref="C94:K94"/>
    <mergeCell ref="C102:K102"/>
    <mergeCell ref="C103:K103"/>
    <mergeCell ref="C104:K104"/>
    <mergeCell ref="C111:K111"/>
    <mergeCell ref="C120:K120"/>
    <mergeCell ref="C121:K121"/>
    <mergeCell ref="C122:K122"/>
    <mergeCell ref="C123:K123"/>
    <mergeCell ref="C124:K124"/>
    <mergeCell ref="C71:K71"/>
    <mergeCell ref="C17:D18"/>
    <mergeCell ref="E17:K18"/>
    <mergeCell ref="C19:C22"/>
    <mergeCell ref="E24:F24"/>
    <mergeCell ref="H24:I24"/>
    <mergeCell ref="C29:K29"/>
    <mergeCell ref="C52:K52"/>
    <mergeCell ref="C55:K55"/>
    <mergeCell ref="C56:K56"/>
    <mergeCell ref="C65:K65"/>
    <mergeCell ref="C66:K66"/>
    <mergeCell ref="B7:L7"/>
    <mergeCell ref="C10:K11"/>
    <mergeCell ref="C15:D15"/>
    <mergeCell ref="E15:K15"/>
    <mergeCell ref="C16:D16"/>
    <mergeCell ref="E16:K16"/>
    <mergeCell ref="C6:K6"/>
    <mergeCell ref="C2:D2"/>
    <mergeCell ref="H3:I3"/>
    <mergeCell ref="J3:K3"/>
    <mergeCell ref="H4:I4"/>
    <mergeCell ref="J4:K4"/>
  </mergeCells>
  <phoneticPr fontId="6"/>
  <printOptions horizontalCentered="1"/>
  <pageMargins left="0.70866141732283472" right="0.31496062992125984" top="0.74803149606299213" bottom="0.74803149606299213" header="0.31496062992125984" footer="0.31496062992125984"/>
  <pageSetup paperSize="9" fitToHeight="0" orientation="portrait" r:id="rId1"/>
  <headerFooter scaleWithDoc="0">
    <oddFooter>&amp;R20250415</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基本情報シート(添付不要)</vt:lpstr>
      <vt:lpstr>様式９</vt:lpstr>
      <vt:lpstr>①報告様式1-1収支決算書（年度末分）</vt:lpstr>
      <vt:lpstr>報告様式１－２</vt:lpstr>
      <vt:lpstr>様式9別添</vt:lpstr>
      <vt:lpstr>様式９!_Hlk35430413</vt:lpstr>
      <vt:lpstr>'①報告様式1-1収支決算書（年度末分）'!Print_Area</vt:lpstr>
      <vt:lpstr>'基本情報シート(添付不要)'!Print_Area</vt:lpstr>
      <vt:lpstr>'報告様式１－２'!Print_Area</vt:lpstr>
      <vt:lpstr>様式９!Print_Area</vt:lpstr>
      <vt:lpstr>様式9別添!Print_Area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