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FC55DA08-A57D-4004-90E1-2EE3AF6D6F90}" xr6:coauthVersionLast="47" xr6:coauthVersionMax="47" xr10:uidLastSave="{00000000-0000-0000-0000-000000000000}"/>
  <bookViews>
    <workbookView xWindow="-28920" yWindow="2880" windowWidth="29040" windowHeight="15720" xr2:uid="{9A22BC27-89ED-4EAB-BFE6-1E473C1D8671}"/>
  </bookViews>
  <sheets>
    <sheet name="資金繰り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43" i="1"/>
  <c r="D44" i="1"/>
  <c r="D42" i="1"/>
  <c r="D38" i="1"/>
  <c r="D39" i="1"/>
  <c r="D40" i="1"/>
  <c r="D37" i="1"/>
  <c r="D20" i="1"/>
  <c r="D21" i="1"/>
  <c r="D23" i="1"/>
  <c r="D24" i="1"/>
  <c r="D25" i="1"/>
  <c r="D26" i="1"/>
  <c r="D28" i="1"/>
  <c r="D29" i="1"/>
  <c r="D30" i="1"/>
  <c r="D31" i="1"/>
  <c r="D32" i="1"/>
  <c r="D19" i="1"/>
  <c r="D11" i="1"/>
  <c r="D12" i="1"/>
  <c r="D13" i="1"/>
  <c r="D15" i="1"/>
  <c r="D16" i="1"/>
  <c r="D17" i="1"/>
  <c r="E7" i="1"/>
  <c r="E33" i="1" l="1"/>
  <c r="E41" i="1"/>
  <c r="E45" i="1"/>
  <c r="F7" i="1"/>
  <c r="F33" i="1" s="1"/>
  <c r="E27" i="1"/>
  <c r="E22" i="1"/>
  <c r="E14" i="1"/>
  <c r="E18" i="1" l="1"/>
  <c r="E34" i="1"/>
  <c r="E46" i="1"/>
  <c r="G7" i="1"/>
  <c r="G45" i="1" s="1"/>
  <c r="F27" i="1"/>
  <c r="F45" i="1"/>
  <c r="F14" i="1"/>
  <c r="F41" i="1"/>
  <c r="F22" i="1"/>
  <c r="E35" i="1" l="1"/>
  <c r="E47" i="1" s="1"/>
  <c r="H7" i="1"/>
  <c r="I7" i="1" s="1"/>
  <c r="G33" i="1"/>
  <c r="F46" i="1"/>
  <c r="F34" i="1"/>
  <c r="F18" i="1"/>
  <c r="G27" i="1"/>
  <c r="G14" i="1"/>
  <c r="G41" i="1"/>
  <c r="G46" i="1" s="1"/>
  <c r="G22" i="1"/>
  <c r="I41" i="1" l="1"/>
  <c r="H33" i="1"/>
  <c r="H22" i="1"/>
  <c r="H45" i="1"/>
  <c r="F35" i="1"/>
  <c r="G34" i="1"/>
  <c r="G18" i="1"/>
  <c r="H14" i="1"/>
  <c r="H27" i="1"/>
  <c r="H41" i="1"/>
  <c r="H46" i="1" l="1"/>
  <c r="I14" i="1"/>
  <c r="I18" i="1" s="1"/>
  <c r="H34" i="1"/>
  <c r="I22" i="1"/>
  <c r="J7" i="1"/>
  <c r="J14" i="1" s="1"/>
  <c r="I33" i="1"/>
  <c r="I27" i="1"/>
  <c r="I45" i="1"/>
  <c r="I46" i="1" s="1"/>
  <c r="G35" i="1"/>
  <c r="H18" i="1"/>
  <c r="H35" i="1" l="1"/>
  <c r="I34" i="1"/>
  <c r="I35" i="1" s="1"/>
  <c r="K7" i="1"/>
  <c r="K45" i="1" s="1"/>
  <c r="J33" i="1"/>
  <c r="J41" i="1"/>
  <c r="J27" i="1"/>
  <c r="J45" i="1"/>
  <c r="J22" i="1"/>
  <c r="J18" i="1"/>
  <c r="J34" i="1" l="1"/>
  <c r="J35" i="1" s="1"/>
  <c r="J46" i="1"/>
  <c r="K14" i="1"/>
  <c r="K22" i="1"/>
  <c r="K27" i="1"/>
  <c r="K41" i="1"/>
  <c r="K46" i="1" s="1"/>
  <c r="L7" i="1"/>
  <c r="L41" i="1" s="1"/>
  <c r="K33" i="1"/>
  <c r="K34" i="1" l="1"/>
  <c r="K18" i="1"/>
  <c r="L14" i="1"/>
  <c r="L18" i="1" s="1"/>
  <c r="L22" i="1"/>
  <c r="L27" i="1"/>
  <c r="M7" i="1"/>
  <c r="M45" i="1" s="1"/>
  <c r="L33" i="1"/>
  <c r="L45" i="1"/>
  <c r="L46" i="1" s="1"/>
  <c r="K35" i="1" l="1"/>
  <c r="L34" i="1"/>
  <c r="L35" i="1" s="1"/>
  <c r="M41" i="1"/>
  <c r="M46" i="1" s="1"/>
  <c r="M27" i="1"/>
  <c r="N7" i="1"/>
  <c r="N41" i="1" s="1"/>
  <c r="M33" i="1"/>
  <c r="M14" i="1"/>
  <c r="M18" i="1" s="1"/>
  <c r="M22" i="1"/>
  <c r="M34" i="1" l="1"/>
  <c r="M35" i="1" s="1"/>
  <c r="N45" i="1"/>
  <c r="N46" i="1" s="1"/>
  <c r="N22" i="1"/>
  <c r="N14" i="1"/>
  <c r="N18" i="1" s="1"/>
  <c r="N27" i="1"/>
  <c r="O7" i="1"/>
  <c r="O45" i="1" s="1"/>
  <c r="N33" i="1"/>
  <c r="N34" i="1" l="1"/>
  <c r="N35" i="1" s="1"/>
  <c r="O14" i="1"/>
  <c r="O18" i="1" s="1"/>
  <c r="O22" i="1"/>
  <c r="O27" i="1"/>
  <c r="O41" i="1"/>
  <c r="O46" i="1" s="1"/>
  <c r="P7" i="1"/>
  <c r="P14" i="1" s="1"/>
  <c r="O33" i="1"/>
  <c r="O34" i="1" l="1"/>
  <c r="O35" i="1" s="1"/>
  <c r="P27" i="1"/>
  <c r="P22" i="1"/>
  <c r="P41" i="1"/>
  <c r="P45" i="1"/>
  <c r="Q7" i="1"/>
  <c r="Q27" i="1" s="1"/>
  <c r="P33" i="1"/>
  <c r="P18" i="1"/>
  <c r="P46" i="1" l="1"/>
  <c r="P34" i="1"/>
  <c r="P35" i="1" s="1"/>
  <c r="Q14" i="1"/>
  <c r="Q18" i="1" s="1"/>
  <c r="Q41" i="1"/>
  <c r="Q45" i="1"/>
  <c r="Q22" i="1"/>
  <c r="R7" i="1"/>
  <c r="R45" i="1" s="1"/>
  <c r="Q33" i="1"/>
  <c r="Q46" i="1" l="1"/>
  <c r="Q34" i="1"/>
  <c r="Q35" i="1" s="1"/>
  <c r="R14" i="1"/>
  <c r="R41" i="1"/>
  <c r="R46" i="1" s="1"/>
  <c r="R22" i="1"/>
  <c r="R27" i="1"/>
  <c r="S7" i="1"/>
  <c r="S14" i="1" s="1"/>
  <c r="R33" i="1"/>
  <c r="R34" i="1" l="1"/>
  <c r="R18" i="1"/>
  <c r="S22" i="1"/>
  <c r="S27" i="1"/>
  <c r="S41" i="1"/>
  <c r="S45" i="1"/>
  <c r="T7" i="1"/>
  <c r="T45" i="1" s="1"/>
  <c r="S33" i="1"/>
  <c r="S18" i="1"/>
  <c r="R35" i="1" l="1"/>
  <c r="S46" i="1"/>
  <c r="S34" i="1"/>
  <c r="S35" i="1" s="1"/>
  <c r="T14" i="1"/>
  <c r="T18" i="1" s="1"/>
  <c r="T22" i="1"/>
  <c r="T27" i="1"/>
  <c r="T41" i="1"/>
  <c r="T46" i="1" s="1"/>
  <c r="U7" i="1"/>
  <c r="U45" i="1" s="1"/>
  <c r="T33" i="1"/>
  <c r="T34" i="1" l="1"/>
  <c r="T35" i="1" s="1"/>
  <c r="U14" i="1"/>
  <c r="U18" i="1" s="1"/>
  <c r="U41" i="1"/>
  <c r="U46" i="1" s="1"/>
  <c r="U22" i="1"/>
  <c r="U27" i="1"/>
  <c r="V7" i="1"/>
  <c r="V45" i="1" s="1"/>
  <c r="U33" i="1"/>
  <c r="U34" i="1" l="1"/>
  <c r="U35" i="1" s="1"/>
  <c r="V22" i="1"/>
  <c r="V14" i="1"/>
  <c r="V18" i="1" s="1"/>
  <c r="V27" i="1"/>
  <c r="V41" i="1"/>
  <c r="V46" i="1" s="1"/>
  <c r="W7" i="1"/>
  <c r="W45" i="1" s="1"/>
  <c r="V33" i="1"/>
  <c r="V34" i="1" l="1"/>
  <c r="V35" i="1" s="1"/>
  <c r="W27" i="1"/>
  <c r="W41" i="1"/>
  <c r="W46" i="1" s="1"/>
  <c r="W14" i="1"/>
  <c r="W18" i="1" s="1"/>
  <c r="W22" i="1"/>
  <c r="X7" i="1"/>
  <c r="X14" i="1" s="1"/>
  <c r="W33" i="1"/>
  <c r="W34" i="1" l="1"/>
  <c r="W35" i="1" s="1"/>
  <c r="X27" i="1"/>
  <c r="X22" i="1"/>
  <c r="X41" i="1"/>
  <c r="X45" i="1"/>
  <c r="Y7" i="1"/>
  <c r="Y27" i="1" s="1"/>
  <c r="X33" i="1"/>
  <c r="X18" i="1"/>
  <c r="X46" i="1" l="1"/>
  <c r="X34" i="1"/>
  <c r="X35" i="1" s="1"/>
  <c r="Y45" i="1"/>
  <c r="Y14" i="1"/>
  <c r="Y22" i="1"/>
  <c r="Y41" i="1"/>
  <c r="Z7" i="1"/>
  <c r="Y33" i="1"/>
  <c r="Z45" i="1" l="1"/>
  <c r="AA7" i="1"/>
  <c r="AB7" i="1" s="1"/>
  <c r="AC7" i="1" s="1"/>
  <c r="AD7" i="1" s="1"/>
  <c r="AE7" i="1" s="1"/>
  <c r="Y46" i="1"/>
  <c r="Y34" i="1"/>
  <c r="Y18" i="1"/>
  <c r="Z27" i="1"/>
  <c r="Z14" i="1"/>
  <c r="Z22" i="1"/>
  <c r="Z41" i="1"/>
  <c r="Z33" i="1"/>
  <c r="AF7" i="1" l="1"/>
  <c r="Z46" i="1"/>
  <c r="AE45" i="1"/>
  <c r="AE14" i="1"/>
  <c r="AE18" i="1" s="1"/>
  <c r="AE41" i="1"/>
  <c r="AE27" i="1"/>
  <c r="AE22" i="1"/>
  <c r="AE33" i="1"/>
  <c r="AD22" i="1"/>
  <c r="AD45" i="1"/>
  <c r="AD14" i="1"/>
  <c r="AD18" i="1" s="1"/>
  <c r="AD41" i="1"/>
  <c r="AD33" i="1"/>
  <c r="AD27" i="1"/>
  <c r="AC22" i="1"/>
  <c r="AC27" i="1"/>
  <c r="AC45" i="1"/>
  <c r="AC14" i="1"/>
  <c r="AC18" i="1" s="1"/>
  <c r="AC41" i="1"/>
  <c r="AC33" i="1"/>
  <c r="AB41" i="1"/>
  <c r="AB33" i="1"/>
  <c r="AB14" i="1"/>
  <c r="AB18" i="1" s="1"/>
  <c r="AB45" i="1"/>
  <c r="AB27" i="1"/>
  <c r="AB22" i="1"/>
  <c r="AA22" i="1"/>
  <c r="AA27" i="1"/>
  <c r="AA41" i="1"/>
  <c r="AA14" i="1"/>
  <c r="AA18" i="1" s="1"/>
  <c r="AA33" i="1"/>
  <c r="AA45" i="1"/>
  <c r="Y35" i="1"/>
  <c r="Z34" i="1"/>
  <c r="Z18" i="1"/>
  <c r="AE46" i="1" l="1"/>
  <c r="AG7" i="1"/>
  <c r="AF45" i="1"/>
  <c r="AF22" i="1"/>
  <c r="AF34" i="1" s="1"/>
  <c r="AF14" i="1"/>
  <c r="AF18" i="1" s="1"/>
  <c r="AF33" i="1"/>
  <c r="AF27" i="1"/>
  <c r="AF41" i="1"/>
  <c r="AF35" i="1"/>
  <c r="AD46" i="1"/>
  <c r="AE34" i="1"/>
  <c r="AE35" i="1" s="1"/>
  <c r="AC34" i="1"/>
  <c r="AC35" i="1" s="1"/>
  <c r="AD34" i="1"/>
  <c r="AD35" i="1" s="1"/>
  <c r="AC46" i="1"/>
  <c r="AB46" i="1"/>
  <c r="AB34" i="1"/>
  <c r="AB35" i="1" s="1"/>
  <c r="AA34" i="1"/>
  <c r="AA35" i="1" s="1"/>
  <c r="AA46" i="1"/>
  <c r="Z35" i="1"/>
  <c r="AF46" i="1" l="1"/>
  <c r="AG22" i="1"/>
  <c r="AG27" i="1"/>
  <c r="AG45" i="1"/>
  <c r="AG14" i="1"/>
  <c r="AG18" i="1" s="1"/>
  <c r="AG33" i="1"/>
  <c r="AG41" i="1"/>
  <c r="AG46" i="1" s="1"/>
  <c r="AH7" i="1"/>
  <c r="F8" i="1"/>
  <c r="F47" i="1" s="1"/>
  <c r="AH22" i="1" l="1"/>
  <c r="AH45" i="1"/>
  <c r="AH14" i="1"/>
  <c r="AH18" i="1"/>
  <c r="AH27" i="1"/>
  <c r="AH33" i="1"/>
  <c r="AH41" i="1"/>
  <c r="AH46" i="1" s="1"/>
  <c r="AI7" i="1"/>
  <c r="AG34" i="1"/>
  <c r="AG35" i="1" s="1"/>
  <c r="G8" i="1"/>
  <c r="G47" i="1" s="1"/>
  <c r="AH34" i="1" l="1"/>
  <c r="AH35" i="1" s="1"/>
  <c r="AI22" i="1"/>
  <c r="AI45" i="1"/>
  <c r="AI14" i="1"/>
  <c r="AI27" i="1"/>
  <c r="AI34" i="1" s="1"/>
  <c r="AI18" i="1"/>
  <c r="AI33" i="1"/>
  <c r="AI41" i="1"/>
  <c r="AI46" i="1" s="1"/>
  <c r="AJ7" i="1"/>
  <c r="H8" i="1"/>
  <c r="H47" i="1" s="1"/>
  <c r="AI35" i="1" l="1"/>
  <c r="AJ41" i="1"/>
  <c r="AJ22" i="1"/>
  <c r="D22" i="1" s="1"/>
  <c r="AJ45" i="1"/>
  <c r="AJ14" i="1"/>
  <c r="D14" i="1" s="1"/>
  <c r="AJ33" i="1"/>
  <c r="D33" i="1" s="1"/>
  <c r="AJ27" i="1"/>
  <c r="D27" i="1" s="1"/>
  <c r="AJ46" i="1"/>
  <c r="AJ18" i="1"/>
  <c r="I8" i="1"/>
  <c r="I47" i="1" s="1"/>
  <c r="AJ34" i="1" l="1"/>
  <c r="AJ35" i="1" s="1"/>
  <c r="J8" i="1"/>
  <c r="J47" i="1" s="1"/>
  <c r="K8" i="1" l="1"/>
  <c r="K47" i="1" s="1"/>
  <c r="L8" i="1" l="1"/>
  <c r="L47" i="1" s="1"/>
  <c r="M8" i="1" l="1"/>
  <c r="M47" i="1" s="1"/>
  <c r="N8" i="1" l="1"/>
  <c r="N47" i="1" s="1"/>
  <c r="O8" i="1" l="1"/>
  <c r="O47" i="1" s="1"/>
  <c r="P8" i="1" l="1"/>
  <c r="P47" i="1" s="1"/>
  <c r="Q8" i="1" s="1"/>
  <c r="Q47" i="1" s="1"/>
  <c r="R8" i="1" s="1"/>
  <c r="R47" i="1" s="1"/>
  <c r="S8" i="1" s="1"/>
  <c r="S47" i="1" s="1"/>
  <c r="T8" i="1" s="1"/>
  <c r="T47" i="1" s="1"/>
  <c r="U8" i="1" s="1"/>
  <c r="U47" i="1" s="1"/>
  <c r="V8" i="1" s="1"/>
  <c r="V47" i="1" s="1"/>
  <c r="W8" i="1" s="1"/>
  <c r="W47" i="1" s="1"/>
  <c r="X8" i="1" s="1"/>
  <c r="X47" i="1" s="1"/>
  <c r="Y8" i="1" s="1"/>
  <c r="Y47" i="1" s="1"/>
  <c r="Z8" i="1" s="1"/>
  <c r="Z47" i="1" s="1"/>
  <c r="AA8" i="1" s="1"/>
  <c r="AA47" i="1" s="1"/>
  <c r="AB8" i="1" s="1"/>
  <c r="AB47" i="1" s="1"/>
  <c r="AC8" i="1" s="1"/>
  <c r="AC47" i="1" s="1"/>
  <c r="AD8" i="1" s="1"/>
  <c r="AD47" i="1" s="1"/>
  <c r="AE8" i="1" s="1"/>
  <c r="AE47" i="1" s="1"/>
  <c r="AF8" i="1" l="1"/>
  <c r="AF47" i="1" s="1"/>
  <c r="AG8" i="1" s="1"/>
  <c r="AG47" i="1" s="1"/>
  <c r="AH8" i="1" s="1"/>
  <c r="AH47" i="1" s="1"/>
  <c r="AI8" i="1" s="1"/>
  <c r="AI47" i="1" s="1"/>
  <c r="AJ8" i="1" s="1"/>
  <c r="AJ47" i="1" s="1"/>
</calcChain>
</file>

<file path=xl/sharedStrings.xml><?xml version="1.0" encoding="utf-8"?>
<sst xmlns="http://schemas.openxmlformats.org/spreadsheetml/2006/main" count="61" uniqueCount="58">
  <si>
    <t>開始（月）</t>
    <rPh sb="0" eb="2">
      <t>カイシ</t>
    </rPh>
    <rPh sb="3" eb="4">
      <t>ツキ</t>
    </rPh>
    <phoneticPr fontId="2"/>
  </si>
  <si>
    <t>終了（月）</t>
    <rPh sb="0" eb="2">
      <t>シュウリョウ</t>
    </rPh>
    <rPh sb="3" eb="4">
      <t>ツキ</t>
    </rPh>
    <phoneticPr fontId="2"/>
  </si>
  <si>
    <t>AMED委託研究開発費は年4回、各四半期末の入金としてください。</t>
    <rPh sb="4" eb="6">
      <t>イタク</t>
    </rPh>
    <rPh sb="6" eb="8">
      <t>ケンキュウ</t>
    </rPh>
    <rPh sb="8" eb="10">
      <t>カイハツ</t>
    </rPh>
    <rPh sb="10" eb="11">
      <t>ヒ</t>
    </rPh>
    <rPh sb="12" eb="13">
      <t>ネン</t>
    </rPh>
    <rPh sb="14" eb="15">
      <t>カイ</t>
    </rPh>
    <rPh sb="16" eb="21">
      <t>カクシハンキマツ</t>
    </rPh>
    <rPh sb="22" eb="24">
      <t>ニュウキン</t>
    </rPh>
    <phoneticPr fontId="2"/>
  </si>
  <si>
    <r>
      <t>（</t>
    </r>
    <r>
      <rPr>
        <b/>
        <sz val="9"/>
        <color theme="1"/>
        <rFont val="游ゴシック"/>
        <family val="3"/>
        <charset val="128"/>
      </rPr>
      <t>←</t>
    </r>
    <r>
      <rPr>
        <b/>
        <sz val="9"/>
        <color theme="1"/>
        <rFont val="游ゴシック"/>
        <family val="3"/>
        <charset val="128"/>
        <scheme val="minor"/>
      </rPr>
      <t>委託研究開発期間　開始・終了を入力すると計算式が有効になります）</t>
    </r>
    <rPh sb="2" eb="4">
      <t>イタク</t>
    </rPh>
    <rPh sb="4" eb="6">
      <t>ケンキュウ</t>
    </rPh>
    <rPh sb="6" eb="8">
      <t>カイハツ</t>
    </rPh>
    <rPh sb="8" eb="10">
      <t>キカン</t>
    </rPh>
    <rPh sb="11" eb="13">
      <t>カイシ</t>
    </rPh>
    <rPh sb="14" eb="16">
      <t>シュウリョウ</t>
    </rPh>
    <rPh sb="17" eb="19">
      <t>ニュウリョク</t>
    </rPh>
    <rPh sb="22" eb="25">
      <t>ケイサンシキ</t>
    </rPh>
    <rPh sb="26" eb="28">
      <t>ユウコウ</t>
    </rPh>
    <phoneticPr fontId="2"/>
  </si>
  <si>
    <t>(単位；千円)</t>
    <rPh sb="1" eb="3">
      <t>タンイ</t>
    </rPh>
    <rPh sb="4" eb="5">
      <t>セン</t>
    </rPh>
    <rPh sb="5" eb="6">
      <t>エン</t>
    </rPh>
    <phoneticPr fontId="2"/>
  </si>
  <si>
    <t>研究開発期間総計</t>
    <rPh sb="0" eb="2">
      <t>ケンキュウ</t>
    </rPh>
    <rPh sb="2" eb="4">
      <t>カイハツ</t>
    </rPh>
    <rPh sb="4" eb="6">
      <t>キカン</t>
    </rPh>
    <rPh sb="6" eb="8">
      <t>ソウケイ</t>
    </rPh>
    <phoneticPr fontId="2"/>
  </si>
  <si>
    <r>
      <t>1.前月繰越　</t>
    </r>
    <r>
      <rPr>
        <b/>
        <sz val="11"/>
        <color rgb="FFFF0000"/>
        <rFont val="游ゴシック"/>
        <family val="3"/>
        <charset val="128"/>
        <scheme val="minor"/>
      </rPr>
      <t>①</t>
    </r>
    <rPh sb="2" eb="4">
      <t>ゼンゲツ</t>
    </rPh>
    <rPh sb="4" eb="6">
      <t>クリコシ</t>
    </rPh>
    <phoneticPr fontId="2"/>
  </si>
  <si>
    <t>【営業収支】</t>
    <rPh sb="1" eb="3">
      <t>エイギョウ</t>
    </rPh>
    <rPh sb="3" eb="5">
      <t>シュウシ</t>
    </rPh>
    <phoneticPr fontId="2"/>
  </si>
  <si>
    <t>2.収入</t>
    <rPh sb="2" eb="4">
      <t>シュウニュウ</t>
    </rPh>
    <phoneticPr fontId="2"/>
  </si>
  <si>
    <t>売上</t>
    <rPh sb="0" eb="1">
      <t>ウ</t>
    </rPh>
    <rPh sb="1" eb="2">
      <t>ア</t>
    </rPh>
    <phoneticPr fontId="2"/>
  </si>
  <si>
    <t>現金売上金回収</t>
    <rPh sb="0" eb="2">
      <t>ゲンキン</t>
    </rPh>
    <rPh sb="2" eb="5">
      <t>ウリアゲキン</t>
    </rPh>
    <rPh sb="5" eb="7">
      <t>カイシュウ</t>
    </rPh>
    <phoneticPr fontId="2"/>
  </si>
  <si>
    <t>売掛金回収</t>
    <rPh sb="0" eb="3">
      <t>ウリカケキン</t>
    </rPh>
    <rPh sb="3" eb="5">
      <t>カイシュウ</t>
    </rPh>
    <phoneticPr fontId="2"/>
  </si>
  <si>
    <t>手形期日引落し</t>
    <rPh sb="0" eb="2">
      <t>テガタ</t>
    </rPh>
    <rPh sb="2" eb="4">
      <t>キジツ</t>
    </rPh>
    <rPh sb="4" eb="5">
      <t>ヒ</t>
    </rPh>
    <rPh sb="5" eb="6">
      <t>オ</t>
    </rPh>
    <phoneticPr fontId="2"/>
  </si>
  <si>
    <t>手形割引</t>
    <rPh sb="0" eb="2">
      <t>テガタ</t>
    </rPh>
    <rPh sb="2" eb="4">
      <t>ワリビキ</t>
    </rPh>
    <phoneticPr fontId="2"/>
  </si>
  <si>
    <t>小計</t>
    <rPh sb="0" eb="2">
      <t>ショウケイ</t>
    </rPh>
    <phoneticPr fontId="2"/>
  </si>
  <si>
    <t>前受金</t>
    <rPh sb="0" eb="3">
      <t>マエウケキン</t>
    </rPh>
    <phoneticPr fontId="2"/>
  </si>
  <si>
    <t>AMED委託研究開発費収入(予定)</t>
    <phoneticPr fontId="2"/>
  </si>
  <si>
    <r>
      <t>その他の収入（</t>
    </r>
    <r>
      <rPr>
        <b/>
        <sz val="10"/>
        <color rgb="FFFF0000"/>
        <rFont val="游ゴシック"/>
        <family val="3"/>
        <charset val="128"/>
        <scheme val="minor"/>
      </rPr>
      <t>産学連携リソースを含む</t>
    </r>
    <r>
      <rPr>
        <sz val="10"/>
        <color theme="1"/>
        <rFont val="游ゴシック"/>
        <family val="3"/>
        <charset val="128"/>
        <scheme val="minor"/>
      </rPr>
      <t>）</t>
    </r>
    <rPh sb="2" eb="3">
      <t>タ</t>
    </rPh>
    <rPh sb="4" eb="6">
      <t>シュウニュウ</t>
    </rPh>
    <rPh sb="7" eb="9">
      <t>サンガク</t>
    </rPh>
    <rPh sb="9" eb="11">
      <t>レンケイ</t>
    </rPh>
    <rPh sb="16" eb="17">
      <t>フク</t>
    </rPh>
    <phoneticPr fontId="2"/>
  </si>
  <si>
    <t>営業収入②</t>
    <rPh sb="0" eb="2">
      <t>エイギョウ</t>
    </rPh>
    <rPh sb="2" eb="4">
      <t>シュウニュウ</t>
    </rPh>
    <phoneticPr fontId="2"/>
  </si>
  <si>
    <t>3.支出</t>
    <rPh sb="2" eb="4">
      <t>シシュツ</t>
    </rPh>
    <phoneticPr fontId="2"/>
  </si>
  <si>
    <t>仕入</t>
    <rPh sb="0" eb="2">
      <t>シイレ</t>
    </rPh>
    <phoneticPr fontId="2"/>
  </si>
  <si>
    <t>現金仕入</t>
    <rPh sb="0" eb="2">
      <t>ゲンキン</t>
    </rPh>
    <rPh sb="2" eb="4">
      <t>シイレ</t>
    </rPh>
    <phoneticPr fontId="2"/>
  </si>
  <si>
    <t>買掛金支払</t>
    <rPh sb="0" eb="3">
      <t>カイカケキン</t>
    </rPh>
    <rPh sb="3" eb="5">
      <t>シハライ</t>
    </rPh>
    <phoneticPr fontId="2"/>
  </si>
  <si>
    <t>手形決済</t>
    <rPh sb="0" eb="2">
      <t>テガタ</t>
    </rPh>
    <rPh sb="2" eb="4">
      <t>ケッサイ</t>
    </rPh>
    <phoneticPr fontId="2"/>
  </si>
  <si>
    <t>グロスバーンレート</t>
    <phoneticPr fontId="2"/>
  </si>
  <si>
    <t>人件費</t>
    <rPh sb="0" eb="3">
      <t>ジンケンヒ</t>
    </rPh>
    <phoneticPr fontId="2"/>
  </si>
  <si>
    <t>販売費</t>
    <rPh sb="0" eb="3">
      <t>ハンバイヒ</t>
    </rPh>
    <phoneticPr fontId="2"/>
  </si>
  <si>
    <t>管理費</t>
    <rPh sb="0" eb="3">
      <t>カンリヒ</t>
    </rPh>
    <phoneticPr fontId="2"/>
  </si>
  <si>
    <t>その他支出</t>
    <rPh sb="2" eb="3">
      <t>タ</t>
    </rPh>
    <rPh sb="3" eb="5">
      <t>シシュツ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</si>
  <si>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AMED
委託研究開発費支出</t>
    </r>
    <r>
      <rPr>
        <sz val="10"/>
        <color theme="1"/>
        <rFont val="游ゴシック"/>
        <family val="3"/>
        <charset val="128"/>
        <scheme val="minor"/>
      </rPr>
      <t xml:space="preserve">
（自己負担分
※</t>
    </r>
    <r>
      <rPr>
        <b/>
        <sz val="10"/>
        <color rgb="FFFF0000"/>
        <rFont val="游ゴシック"/>
        <family val="3"/>
        <charset val="128"/>
        <scheme val="minor"/>
      </rPr>
      <t>産学連携リソース部分の支出含む</t>
    </r>
    <r>
      <rPr>
        <sz val="10"/>
        <color theme="1"/>
        <rFont val="游ゴシック"/>
        <family val="3"/>
        <charset val="128"/>
        <scheme val="minor"/>
      </rPr>
      <t>）</t>
    </r>
    <rPh sb="5" eb="7">
      <t>イタク</t>
    </rPh>
    <rPh sb="7" eb="9">
      <t>ケンキュウ</t>
    </rPh>
    <rPh sb="9" eb="11">
      <t>カイハツ</t>
    </rPh>
    <rPh sb="11" eb="12">
      <t>ヒ</t>
    </rPh>
    <rPh sb="12" eb="14">
      <t>シシュツ</t>
    </rPh>
    <rPh sb="16" eb="18">
      <t>ジコ</t>
    </rPh>
    <rPh sb="18" eb="21">
      <t>フタンブン</t>
    </rPh>
    <rPh sb="31" eb="33">
      <t>ブブン</t>
    </rPh>
    <rPh sb="34" eb="36">
      <t>シシュツ</t>
    </rPh>
    <rPh sb="36" eb="37">
      <t>フク</t>
    </rPh>
    <phoneticPr fontId="2"/>
  </si>
  <si>
    <t>物品費</t>
    <rPh sb="0" eb="2">
      <t>ブッピン</t>
    </rPh>
    <rPh sb="2" eb="3">
      <t>ヒ</t>
    </rPh>
    <phoneticPr fontId="2"/>
  </si>
  <si>
    <t>旅費</t>
    <rPh sb="0" eb="2">
      <t>リョヒ</t>
    </rPh>
    <phoneticPr fontId="2"/>
  </si>
  <si>
    <t>人件費･謝金</t>
    <rPh sb="0" eb="3">
      <t>ジンケンヒ</t>
    </rPh>
    <rPh sb="4" eb="6">
      <t>シャキン</t>
    </rPh>
    <phoneticPr fontId="2"/>
  </si>
  <si>
    <t>その他</t>
    <phoneticPr fontId="2"/>
  </si>
  <si>
    <t>間接経費</t>
    <rPh sb="0" eb="2">
      <t>カンセツ</t>
    </rPh>
    <rPh sb="2" eb="4">
      <t>ケイヒ</t>
    </rPh>
    <phoneticPr fontId="2"/>
  </si>
  <si>
    <t>営業支出③</t>
    <rPh sb="0" eb="2">
      <t>エイギョウ</t>
    </rPh>
    <rPh sb="2" eb="4">
      <t>シシュツ</t>
    </rPh>
    <phoneticPr fontId="2"/>
  </si>
  <si>
    <r>
      <t xml:space="preserve">4.営業収支 </t>
    </r>
    <r>
      <rPr>
        <b/>
        <sz val="11"/>
        <color rgb="FFFF0000"/>
        <rFont val="游ゴシック"/>
        <family val="3"/>
        <charset val="128"/>
        <scheme val="minor"/>
      </rPr>
      <t>④</t>
    </r>
    <r>
      <rPr>
        <b/>
        <sz val="11"/>
        <color theme="1"/>
        <rFont val="游ゴシック"/>
        <family val="3"/>
        <charset val="128"/>
        <scheme val="minor"/>
      </rPr>
      <t>＝②－③</t>
    </r>
    <rPh sb="2" eb="4">
      <t>エイギョウ</t>
    </rPh>
    <rPh sb="4" eb="6">
      <t>シュウシ</t>
    </rPh>
    <phoneticPr fontId="2"/>
  </si>
  <si>
    <t>【財務収支】</t>
    <rPh sb="1" eb="3">
      <t>ザイム</t>
    </rPh>
    <rPh sb="3" eb="5">
      <t>シュウシ</t>
    </rPh>
    <phoneticPr fontId="2"/>
  </si>
  <si>
    <t>5.収入</t>
    <rPh sb="2" eb="4">
      <t>シュウニュウ</t>
    </rPh>
    <phoneticPr fontId="2"/>
  </si>
  <si>
    <t>短期借入金</t>
    <rPh sb="0" eb="2">
      <t>タンキ</t>
    </rPh>
    <rPh sb="2" eb="5">
      <t>カリイレキン</t>
    </rPh>
    <phoneticPr fontId="2"/>
  </si>
  <si>
    <t>長期借入金</t>
    <rPh sb="0" eb="2">
      <t>チョウキ</t>
    </rPh>
    <rPh sb="2" eb="5">
      <t>カリイレキン</t>
    </rPh>
    <phoneticPr fontId="2"/>
  </si>
  <si>
    <t>出資入金(VC,他)</t>
    <rPh sb="0" eb="2">
      <t>シュッシ</t>
    </rPh>
    <rPh sb="2" eb="4">
      <t>ニュウキン</t>
    </rPh>
    <rPh sb="8" eb="9">
      <t>ホカ</t>
    </rPh>
    <phoneticPr fontId="2"/>
  </si>
  <si>
    <t>その他の収入</t>
    <rPh sb="2" eb="3">
      <t>タ</t>
    </rPh>
    <rPh sb="4" eb="6">
      <t>シュウニュウ</t>
    </rPh>
    <phoneticPr fontId="2"/>
  </si>
  <si>
    <t>財務収入⑤</t>
    <rPh sb="0" eb="2">
      <t>ザイム</t>
    </rPh>
    <rPh sb="2" eb="4">
      <t>シュウニュウ</t>
    </rPh>
    <rPh sb="3" eb="4">
      <t>エイシュウ</t>
    </rPh>
    <phoneticPr fontId="2"/>
  </si>
  <si>
    <t>6.支出</t>
    <rPh sb="2" eb="4">
      <t>シシュツ</t>
    </rPh>
    <phoneticPr fontId="2"/>
  </si>
  <si>
    <t>短期借入金返済</t>
    <rPh sb="0" eb="2">
      <t>タンキ</t>
    </rPh>
    <rPh sb="2" eb="5">
      <t>カリイレキン</t>
    </rPh>
    <rPh sb="5" eb="7">
      <t>ヘンサイ</t>
    </rPh>
    <phoneticPr fontId="2"/>
  </si>
  <si>
    <t>長期借入金返済</t>
    <rPh sb="0" eb="2">
      <t>チョウキ</t>
    </rPh>
    <rPh sb="2" eb="5">
      <t>カリイレキン</t>
    </rPh>
    <rPh sb="5" eb="7">
      <t>ヘンサイ</t>
    </rPh>
    <phoneticPr fontId="2"/>
  </si>
  <si>
    <t>その他の支出</t>
    <rPh sb="2" eb="3">
      <t>タ</t>
    </rPh>
    <rPh sb="4" eb="6">
      <t>シシュツ</t>
    </rPh>
    <phoneticPr fontId="2"/>
  </si>
  <si>
    <t>財務支出⑥</t>
    <rPh sb="0" eb="2">
      <t>ザイム</t>
    </rPh>
    <rPh sb="2" eb="4">
      <t>シシュツ</t>
    </rPh>
    <phoneticPr fontId="2"/>
  </si>
  <si>
    <r>
      <t>7.財務収支　</t>
    </r>
    <r>
      <rPr>
        <b/>
        <sz val="11"/>
        <color rgb="FFFF0000"/>
        <rFont val="游ゴシック"/>
        <family val="3"/>
        <charset val="128"/>
        <scheme val="minor"/>
      </rPr>
      <t>⑦</t>
    </r>
    <r>
      <rPr>
        <b/>
        <sz val="11"/>
        <color theme="1"/>
        <rFont val="游ゴシック"/>
        <family val="3"/>
        <charset val="128"/>
        <scheme val="minor"/>
      </rPr>
      <t>=⑤-⑥</t>
    </r>
    <rPh sb="2" eb="4">
      <t>ザイム</t>
    </rPh>
    <rPh sb="4" eb="6">
      <t>シュウシ</t>
    </rPh>
    <phoneticPr fontId="2"/>
  </si>
  <si>
    <r>
      <t>8.翌月繰越　⑧=</t>
    </r>
    <r>
      <rPr>
        <b/>
        <sz val="11"/>
        <color rgb="FFFF0000"/>
        <rFont val="游ゴシック"/>
        <family val="3"/>
        <charset val="128"/>
        <scheme val="minor"/>
      </rPr>
      <t>①</t>
    </r>
    <r>
      <rPr>
        <b/>
        <sz val="11"/>
        <color theme="1"/>
        <rFont val="游ゴシック"/>
        <family val="3"/>
        <charset val="128"/>
        <scheme val="minor"/>
      </rPr>
      <t>+</t>
    </r>
    <r>
      <rPr>
        <b/>
        <sz val="11"/>
        <color rgb="FFFF0000"/>
        <rFont val="游ゴシック"/>
        <family val="3"/>
        <charset val="128"/>
        <scheme val="minor"/>
      </rPr>
      <t>④</t>
    </r>
    <r>
      <rPr>
        <b/>
        <sz val="11"/>
        <color theme="1"/>
        <rFont val="游ゴシック"/>
        <family val="3"/>
        <charset val="128"/>
        <scheme val="minor"/>
      </rPr>
      <t>+</t>
    </r>
    <r>
      <rPr>
        <b/>
        <sz val="11"/>
        <color rgb="FFFF0000"/>
        <rFont val="游ゴシック"/>
        <family val="3"/>
        <charset val="128"/>
        <scheme val="minor"/>
      </rPr>
      <t>⑦</t>
    </r>
    <rPh sb="2" eb="4">
      <t>ヨクゲツ</t>
    </rPh>
    <rPh sb="4" eb="6">
      <t>クリコシ</t>
    </rPh>
    <phoneticPr fontId="2"/>
  </si>
  <si>
    <r>
      <rPr>
        <sz val="10"/>
        <color theme="1"/>
        <rFont val="游ゴシック"/>
        <family val="3"/>
        <charset val="128"/>
        <scheme val="minor"/>
      </rPr>
      <t>（様式４）</t>
    </r>
    <r>
      <rPr>
        <sz val="14"/>
        <color theme="1"/>
        <rFont val="游ゴシック"/>
        <family val="3"/>
        <charset val="128"/>
        <scheme val="minor"/>
      </rPr>
      <t>　資金繰りチェックシート（資金繰り表）</t>
    </r>
    <phoneticPr fontId="2"/>
  </si>
  <si>
    <t>・「2．収入部分」の産学連携リソースの記載は資金部分の額のみ
（物品の提供・人の派遣等は除く）記載してください。</t>
    <rPh sb="4" eb="6">
      <t>シュウニュウ</t>
    </rPh>
    <rPh sb="6" eb="8">
      <t>ブブン</t>
    </rPh>
    <rPh sb="10" eb="12">
      <t>サンガク</t>
    </rPh>
    <rPh sb="12" eb="14">
      <t>レンケイ</t>
    </rPh>
    <rPh sb="19" eb="21">
      <t>キサイ</t>
    </rPh>
    <rPh sb="22" eb="24">
      <t>シキン</t>
    </rPh>
    <rPh sb="24" eb="26">
      <t>ブブン</t>
    </rPh>
    <rPh sb="27" eb="28">
      <t>ガク</t>
    </rPh>
    <rPh sb="32" eb="34">
      <t>ブッピン</t>
    </rPh>
    <rPh sb="35" eb="37">
      <t>テイキョウ</t>
    </rPh>
    <rPh sb="38" eb="39">
      <t>ヒト</t>
    </rPh>
    <rPh sb="40" eb="42">
      <t>ハケン</t>
    </rPh>
    <rPh sb="42" eb="43">
      <t>トウ</t>
    </rPh>
    <rPh sb="44" eb="45">
      <t>ノゾ</t>
    </rPh>
    <rPh sb="47" eb="49">
      <t>キサイ</t>
    </rPh>
    <phoneticPr fontId="2"/>
  </si>
  <si>
    <t>・「3．支出部分」の産学連携リソース部分の支出についても
「2．収入部分」で記載した資金部分の収入額からの支出を記載ください。</t>
    <rPh sb="4" eb="6">
      <t>シシュツ</t>
    </rPh>
    <rPh sb="6" eb="8">
      <t>ブブン</t>
    </rPh>
    <rPh sb="10" eb="12">
      <t>サンガク</t>
    </rPh>
    <rPh sb="12" eb="14">
      <t>レンケイ</t>
    </rPh>
    <rPh sb="18" eb="20">
      <t>ブブン</t>
    </rPh>
    <rPh sb="21" eb="23">
      <t>シシュツ</t>
    </rPh>
    <rPh sb="32" eb="34">
      <t>シュウニュウ</t>
    </rPh>
    <rPh sb="34" eb="36">
      <t>ブブン</t>
    </rPh>
    <rPh sb="38" eb="40">
      <t>キサイ</t>
    </rPh>
    <rPh sb="42" eb="44">
      <t>シキン</t>
    </rPh>
    <rPh sb="44" eb="46">
      <t>ブブン</t>
    </rPh>
    <rPh sb="45" eb="46">
      <t>ブン</t>
    </rPh>
    <rPh sb="47" eb="49">
      <t>シュウニュウ</t>
    </rPh>
    <rPh sb="49" eb="50">
      <t>ガク</t>
    </rPh>
    <rPh sb="53" eb="55">
      <t>シシュツ</t>
    </rPh>
    <rPh sb="56" eb="58">
      <t>キサイ</t>
    </rPh>
    <phoneticPr fontId="2"/>
  </si>
  <si>
    <r>
      <t>研究開始（予定）</t>
    </r>
    <r>
      <rPr>
        <b/>
        <sz val="11"/>
        <color theme="0"/>
        <rFont val="Segoe UI Symbol"/>
        <family val="3"/>
      </rPr>
      <t>➢</t>
    </r>
    <rPh sb="0" eb="2">
      <t>ケンキュウ</t>
    </rPh>
    <rPh sb="2" eb="4">
      <t>カイシ</t>
    </rPh>
    <rPh sb="5" eb="7">
      <t>ヨテイ</t>
    </rPh>
    <phoneticPr fontId="2"/>
  </si>
  <si>
    <t>2025年8月～委託研究開発2年間</t>
    <rPh sb="4" eb="5">
      <t>ネン</t>
    </rPh>
    <rPh sb="6" eb="7">
      <t>ガツ</t>
    </rPh>
    <rPh sb="8" eb="10">
      <t>イタク</t>
    </rPh>
    <rPh sb="10" eb="12">
      <t>ケンキュウ</t>
    </rPh>
    <rPh sb="12" eb="14">
      <t>カイハツ</t>
    </rPh>
    <rPh sb="15" eb="17">
      <t>ネンカン</t>
    </rPh>
    <phoneticPr fontId="2"/>
  </si>
  <si>
    <t>企業名</t>
    <rPh sb="0" eb="2">
      <t>キギョウ</t>
    </rPh>
    <rPh sb="2" eb="3">
      <t>メイ</t>
    </rPh>
    <phoneticPr fontId="2"/>
  </si>
  <si>
    <r>
      <t>・</t>
    </r>
    <r>
      <rPr>
        <b/>
        <sz val="10"/>
        <color theme="9" tint="-0.249977111117893"/>
        <rFont val="游ゴシック"/>
        <family val="3"/>
        <charset val="128"/>
        <scheme val="minor"/>
      </rPr>
      <t xml:space="preserve"> </t>
    </r>
    <r>
      <rPr>
        <b/>
        <sz val="10"/>
        <color rgb="FF00B050"/>
        <rFont val="游ゴシック"/>
        <family val="3"/>
        <charset val="128"/>
        <scheme val="minor"/>
      </rPr>
      <t xml:space="preserve"> 2026年8月～2029年3月</t>
    </r>
    <r>
      <rPr>
        <b/>
        <sz val="10"/>
        <color rgb="FFFF0000"/>
        <rFont val="游ゴシック"/>
        <family val="3"/>
        <charset val="128"/>
        <scheme val="minor"/>
      </rPr>
      <t>に対応した各月の資金繰予定を
黄色セルにご記入ください。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</si>
</sst>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&quot;～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b/>
      <sz val="10"/>
      <color theme="9" tint="-0.249977111117893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11"/>
      <color theme="0"/>
      <name val="Segoe UI Symbol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176" fontId="10" fillId="5" borderId="0" xfId="0" applyNumberFormat="1" applyFont="1" applyFill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4" borderId="11" xfId="1" applyFont="1" applyFill="1" applyBorder="1">
      <alignment vertical="center"/>
    </xf>
    <xf numFmtId="38" fontId="8" fillId="4" borderId="16" xfId="1" applyFont="1" applyFill="1" applyBorder="1" applyAlignment="1">
      <alignment horizontal="center" vertical="center"/>
    </xf>
    <xf numFmtId="38" fontId="8" fillId="4" borderId="14" xfId="1" applyFont="1" applyFill="1" applyBorder="1" applyAlignment="1">
      <alignment horizontal="center" vertical="center"/>
    </xf>
    <xf numFmtId="38" fontId="8" fillId="0" borderId="11" xfId="1" applyFont="1" applyBorder="1">
      <alignment vertical="center"/>
    </xf>
    <xf numFmtId="38" fontId="8" fillId="6" borderId="16" xfId="1" applyFont="1" applyFill="1" applyBorder="1" applyAlignment="1" applyProtection="1">
      <alignment horizontal="center" vertical="center"/>
      <protection locked="0"/>
    </xf>
    <xf numFmtId="38" fontId="8" fillId="6" borderId="14" xfId="1" applyFont="1" applyFill="1" applyBorder="1" applyAlignment="1" applyProtection="1">
      <alignment horizontal="center" vertical="center"/>
      <protection locked="0"/>
    </xf>
    <xf numFmtId="38" fontId="8" fillId="0" borderId="14" xfId="1" applyFont="1" applyBorder="1" applyAlignment="1">
      <alignment horizontal="center" vertical="center"/>
    </xf>
    <xf numFmtId="38" fontId="11" fillId="4" borderId="11" xfId="1" applyFont="1" applyFill="1" applyBorder="1">
      <alignment vertical="center"/>
    </xf>
    <xf numFmtId="38" fontId="11" fillId="0" borderId="16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38" fontId="4" fillId="4" borderId="11" xfId="1" applyFont="1" applyFill="1" applyBorder="1">
      <alignment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14" xfId="1" applyFont="1" applyFill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4" borderId="12" xfId="1" applyFont="1" applyFill="1" applyBorder="1">
      <alignment vertical="center"/>
    </xf>
    <xf numFmtId="38" fontId="8" fillId="0" borderId="17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38" fontId="8" fillId="4" borderId="25" xfId="1" applyFont="1" applyFill="1" applyBorder="1">
      <alignment vertical="center"/>
    </xf>
    <xf numFmtId="38" fontId="8" fillId="2" borderId="26" xfId="1" applyFont="1" applyFill="1" applyBorder="1" applyAlignment="1">
      <alignment horizontal="center" vertical="center"/>
    </xf>
    <xf numFmtId="38" fontId="8" fillId="4" borderId="27" xfId="1" applyFont="1" applyFill="1" applyBorder="1" applyAlignment="1">
      <alignment horizontal="center" vertical="center"/>
    </xf>
    <xf numFmtId="38" fontId="8" fillId="6" borderId="24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76" fontId="12" fillId="0" borderId="0" xfId="0" applyNumberFormat="1" applyFont="1" applyAlignment="1">
      <alignment horizontal="left" vertical="top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>
      <alignment vertical="center"/>
    </xf>
    <xf numFmtId="0" fontId="9" fillId="8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</cellXfs>
  <cellStyles count="3">
    <cellStyle name="ハイパーリンク 2" xfId="2" xr:uid="{F80B322D-4759-4F96-8BF5-A95B811A26BB}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9CC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34638</xdr:colOff>
      <xdr:row>1</xdr:row>
      <xdr:rowOff>251113</xdr:rowOff>
    </xdr:from>
    <xdr:to>
      <xdr:col>6</xdr:col>
      <xdr:colOff>166256</xdr:colOff>
      <xdr:row>7</xdr:row>
      <xdr:rowOff>52821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51AC799-CF8E-46FE-63B5-D8040DABCE91}"/>
            </a:ext>
          </a:extLst>
        </xdr:cNvPr>
        <xdr:cNvSpPr/>
      </xdr:nvSpPr>
      <xdr:spPr>
        <a:xfrm>
          <a:off x="4724402" y="528204"/>
          <a:ext cx="1766454" cy="1769053"/>
        </a:xfrm>
        <a:custGeom>
          <a:avLst/>
          <a:gdLst>
            <a:gd name="connsiteX0" fmla="*/ 0 w 1322070"/>
            <a:gd name="connsiteY0" fmla="*/ 74931 h 449580"/>
            <a:gd name="connsiteX1" fmla="*/ 74931 w 1322070"/>
            <a:gd name="connsiteY1" fmla="*/ 0 h 449580"/>
            <a:gd name="connsiteX2" fmla="*/ 771208 w 1322070"/>
            <a:gd name="connsiteY2" fmla="*/ 0 h 449580"/>
            <a:gd name="connsiteX3" fmla="*/ 771208 w 1322070"/>
            <a:gd name="connsiteY3" fmla="*/ 0 h 449580"/>
            <a:gd name="connsiteX4" fmla="*/ 1101725 w 1322070"/>
            <a:gd name="connsiteY4" fmla="*/ 0 h 449580"/>
            <a:gd name="connsiteX5" fmla="*/ 1247139 w 1322070"/>
            <a:gd name="connsiteY5" fmla="*/ 0 h 449580"/>
            <a:gd name="connsiteX6" fmla="*/ 1322070 w 1322070"/>
            <a:gd name="connsiteY6" fmla="*/ 74931 h 449580"/>
            <a:gd name="connsiteX7" fmla="*/ 1322070 w 1322070"/>
            <a:gd name="connsiteY7" fmla="*/ 262255 h 449580"/>
            <a:gd name="connsiteX8" fmla="*/ 1322070 w 1322070"/>
            <a:gd name="connsiteY8" fmla="*/ 262255 h 449580"/>
            <a:gd name="connsiteX9" fmla="*/ 1322070 w 1322070"/>
            <a:gd name="connsiteY9" fmla="*/ 374650 h 449580"/>
            <a:gd name="connsiteX10" fmla="*/ 1322070 w 1322070"/>
            <a:gd name="connsiteY10" fmla="*/ 374649 h 449580"/>
            <a:gd name="connsiteX11" fmla="*/ 1247139 w 1322070"/>
            <a:gd name="connsiteY11" fmla="*/ 449580 h 449580"/>
            <a:gd name="connsiteX12" fmla="*/ 1101725 w 1322070"/>
            <a:gd name="connsiteY12" fmla="*/ 449580 h 449580"/>
            <a:gd name="connsiteX13" fmla="*/ 708180 w 1322070"/>
            <a:gd name="connsiteY13" fmla="*/ 659952 h 449580"/>
            <a:gd name="connsiteX14" fmla="*/ 771208 w 1322070"/>
            <a:gd name="connsiteY14" fmla="*/ 449580 h 449580"/>
            <a:gd name="connsiteX15" fmla="*/ 74931 w 1322070"/>
            <a:gd name="connsiteY15" fmla="*/ 449580 h 449580"/>
            <a:gd name="connsiteX16" fmla="*/ 0 w 1322070"/>
            <a:gd name="connsiteY16" fmla="*/ 374649 h 449580"/>
            <a:gd name="connsiteX17" fmla="*/ 0 w 1322070"/>
            <a:gd name="connsiteY17" fmla="*/ 374650 h 449580"/>
            <a:gd name="connsiteX18" fmla="*/ 0 w 1322070"/>
            <a:gd name="connsiteY18" fmla="*/ 262255 h 449580"/>
            <a:gd name="connsiteX19" fmla="*/ 0 w 1322070"/>
            <a:gd name="connsiteY19" fmla="*/ 262255 h 449580"/>
            <a:gd name="connsiteX20" fmla="*/ 0 w 1322070"/>
            <a:gd name="connsiteY20" fmla="*/ 74931 h 449580"/>
            <a:gd name="connsiteX0" fmla="*/ 0 w 1322070"/>
            <a:gd name="connsiteY0" fmla="*/ 74931 h 659952"/>
            <a:gd name="connsiteX1" fmla="*/ 74931 w 1322070"/>
            <a:gd name="connsiteY1" fmla="*/ 0 h 659952"/>
            <a:gd name="connsiteX2" fmla="*/ 771208 w 1322070"/>
            <a:gd name="connsiteY2" fmla="*/ 0 h 659952"/>
            <a:gd name="connsiteX3" fmla="*/ 771208 w 1322070"/>
            <a:gd name="connsiteY3" fmla="*/ 0 h 659952"/>
            <a:gd name="connsiteX4" fmla="*/ 1101725 w 1322070"/>
            <a:gd name="connsiteY4" fmla="*/ 0 h 659952"/>
            <a:gd name="connsiteX5" fmla="*/ 1247139 w 1322070"/>
            <a:gd name="connsiteY5" fmla="*/ 0 h 659952"/>
            <a:gd name="connsiteX6" fmla="*/ 1322070 w 1322070"/>
            <a:gd name="connsiteY6" fmla="*/ 74931 h 659952"/>
            <a:gd name="connsiteX7" fmla="*/ 1322070 w 1322070"/>
            <a:gd name="connsiteY7" fmla="*/ 262255 h 659952"/>
            <a:gd name="connsiteX8" fmla="*/ 1322070 w 1322070"/>
            <a:gd name="connsiteY8" fmla="*/ 262255 h 659952"/>
            <a:gd name="connsiteX9" fmla="*/ 1322070 w 1322070"/>
            <a:gd name="connsiteY9" fmla="*/ 374650 h 659952"/>
            <a:gd name="connsiteX10" fmla="*/ 1322070 w 1322070"/>
            <a:gd name="connsiteY10" fmla="*/ 374649 h 659952"/>
            <a:gd name="connsiteX11" fmla="*/ 1247139 w 1322070"/>
            <a:gd name="connsiteY11" fmla="*/ 449580 h 659952"/>
            <a:gd name="connsiteX12" fmla="*/ 892175 w 1322070"/>
            <a:gd name="connsiteY12" fmla="*/ 440055 h 659952"/>
            <a:gd name="connsiteX13" fmla="*/ 708180 w 1322070"/>
            <a:gd name="connsiteY13" fmla="*/ 659952 h 659952"/>
            <a:gd name="connsiteX14" fmla="*/ 771208 w 1322070"/>
            <a:gd name="connsiteY14" fmla="*/ 449580 h 659952"/>
            <a:gd name="connsiteX15" fmla="*/ 74931 w 1322070"/>
            <a:gd name="connsiteY15" fmla="*/ 449580 h 659952"/>
            <a:gd name="connsiteX16" fmla="*/ 0 w 1322070"/>
            <a:gd name="connsiteY16" fmla="*/ 374649 h 659952"/>
            <a:gd name="connsiteX17" fmla="*/ 0 w 1322070"/>
            <a:gd name="connsiteY17" fmla="*/ 374650 h 659952"/>
            <a:gd name="connsiteX18" fmla="*/ 0 w 1322070"/>
            <a:gd name="connsiteY18" fmla="*/ 262255 h 659952"/>
            <a:gd name="connsiteX19" fmla="*/ 0 w 1322070"/>
            <a:gd name="connsiteY19" fmla="*/ 262255 h 659952"/>
            <a:gd name="connsiteX20" fmla="*/ 0 w 1322070"/>
            <a:gd name="connsiteY20" fmla="*/ 74931 h 659952"/>
            <a:gd name="connsiteX0" fmla="*/ 0 w 1322070"/>
            <a:gd name="connsiteY0" fmla="*/ 74931 h 1438467"/>
            <a:gd name="connsiteX1" fmla="*/ 74931 w 1322070"/>
            <a:gd name="connsiteY1" fmla="*/ 0 h 1438467"/>
            <a:gd name="connsiteX2" fmla="*/ 771208 w 1322070"/>
            <a:gd name="connsiteY2" fmla="*/ 0 h 1438467"/>
            <a:gd name="connsiteX3" fmla="*/ 771208 w 1322070"/>
            <a:gd name="connsiteY3" fmla="*/ 0 h 1438467"/>
            <a:gd name="connsiteX4" fmla="*/ 1101725 w 1322070"/>
            <a:gd name="connsiteY4" fmla="*/ 0 h 1438467"/>
            <a:gd name="connsiteX5" fmla="*/ 1247139 w 1322070"/>
            <a:gd name="connsiteY5" fmla="*/ 0 h 1438467"/>
            <a:gd name="connsiteX6" fmla="*/ 1322070 w 1322070"/>
            <a:gd name="connsiteY6" fmla="*/ 74931 h 1438467"/>
            <a:gd name="connsiteX7" fmla="*/ 1322070 w 1322070"/>
            <a:gd name="connsiteY7" fmla="*/ 262255 h 1438467"/>
            <a:gd name="connsiteX8" fmla="*/ 1322070 w 1322070"/>
            <a:gd name="connsiteY8" fmla="*/ 262255 h 1438467"/>
            <a:gd name="connsiteX9" fmla="*/ 1322070 w 1322070"/>
            <a:gd name="connsiteY9" fmla="*/ 374650 h 1438467"/>
            <a:gd name="connsiteX10" fmla="*/ 1322070 w 1322070"/>
            <a:gd name="connsiteY10" fmla="*/ 374649 h 1438467"/>
            <a:gd name="connsiteX11" fmla="*/ 1247139 w 1322070"/>
            <a:gd name="connsiteY11" fmla="*/ 449580 h 1438467"/>
            <a:gd name="connsiteX12" fmla="*/ 892175 w 1322070"/>
            <a:gd name="connsiteY12" fmla="*/ 440055 h 1438467"/>
            <a:gd name="connsiteX13" fmla="*/ 642264 w 1322070"/>
            <a:gd name="connsiteY13" fmla="*/ 1438467 h 1438467"/>
            <a:gd name="connsiteX14" fmla="*/ 771208 w 1322070"/>
            <a:gd name="connsiteY14" fmla="*/ 449580 h 1438467"/>
            <a:gd name="connsiteX15" fmla="*/ 74931 w 1322070"/>
            <a:gd name="connsiteY15" fmla="*/ 449580 h 1438467"/>
            <a:gd name="connsiteX16" fmla="*/ 0 w 1322070"/>
            <a:gd name="connsiteY16" fmla="*/ 374649 h 1438467"/>
            <a:gd name="connsiteX17" fmla="*/ 0 w 1322070"/>
            <a:gd name="connsiteY17" fmla="*/ 374650 h 1438467"/>
            <a:gd name="connsiteX18" fmla="*/ 0 w 1322070"/>
            <a:gd name="connsiteY18" fmla="*/ 262255 h 1438467"/>
            <a:gd name="connsiteX19" fmla="*/ 0 w 1322070"/>
            <a:gd name="connsiteY19" fmla="*/ 262255 h 1438467"/>
            <a:gd name="connsiteX20" fmla="*/ 0 w 1322070"/>
            <a:gd name="connsiteY20" fmla="*/ 74931 h 1438467"/>
            <a:gd name="connsiteX0" fmla="*/ 0 w 1322070"/>
            <a:gd name="connsiteY0" fmla="*/ 74931 h 1110245"/>
            <a:gd name="connsiteX1" fmla="*/ 74931 w 1322070"/>
            <a:gd name="connsiteY1" fmla="*/ 0 h 1110245"/>
            <a:gd name="connsiteX2" fmla="*/ 771208 w 1322070"/>
            <a:gd name="connsiteY2" fmla="*/ 0 h 1110245"/>
            <a:gd name="connsiteX3" fmla="*/ 771208 w 1322070"/>
            <a:gd name="connsiteY3" fmla="*/ 0 h 1110245"/>
            <a:gd name="connsiteX4" fmla="*/ 1101725 w 1322070"/>
            <a:gd name="connsiteY4" fmla="*/ 0 h 1110245"/>
            <a:gd name="connsiteX5" fmla="*/ 1247139 w 1322070"/>
            <a:gd name="connsiteY5" fmla="*/ 0 h 1110245"/>
            <a:gd name="connsiteX6" fmla="*/ 1322070 w 1322070"/>
            <a:gd name="connsiteY6" fmla="*/ 74931 h 1110245"/>
            <a:gd name="connsiteX7" fmla="*/ 1322070 w 1322070"/>
            <a:gd name="connsiteY7" fmla="*/ 262255 h 1110245"/>
            <a:gd name="connsiteX8" fmla="*/ 1322070 w 1322070"/>
            <a:gd name="connsiteY8" fmla="*/ 262255 h 1110245"/>
            <a:gd name="connsiteX9" fmla="*/ 1322070 w 1322070"/>
            <a:gd name="connsiteY9" fmla="*/ 374650 h 1110245"/>
            <a:gd name="connsiteX10" fmla="*/ 1322070 w 1322070"/>
            <a:gd name="connsiteY10" fmla="*/ 374649 h 1110245"/>
            <a:gd name="connsiteX11" fmla="*/ 1247139 w 1322070"/>
            <a:gd name="connsiteY11" fmla="*/ 449580 h 1110245"/>
            <a:gd name="connsiteX12" fmla="*/ 892175 w 1322070"/>
            <a:gd name="connsiteY12" fmla="*/ 440055 h 1110245"/>
            <a:gd name="connsiteX13" fmla="*/ 670434 w 1322070"/>
            <a:gd name="connsiteY13" fmla="*/ 1110245 h 1110245"/>
            <a:gd name="connsiteX14" fmla="*/ 771208 w 1322070"/>
            <a:gd name="connsiteY14" fmla="*/ 449580 h 1110245"/>
            <a:gd name="connsiteX15" fmla="*/ 74931 w 1322070"/>
            <a:gd name="connsiteY15" fmla="*/ 449580 h 1110245"/>
            <a:gd name="connsiteX16" fmla="*/ 0 w 1322070"/>
            <a:gd name="connsiteY16" fmla="*/ 374649 h 1110245"/>
            <a:gd name="connsiteX17" fmla="*/ 0 w 1322070"/>
            <a:gd name="connsiteY17" fmla="*/ 374650 h 1110245"/>
            <a:gd name="connsiteX18" fmla="*/ 0 w 1322070"/>
            <a:gd name="connsiteY18" fmla="*/ 262255 h 1110245"/>
            <a:gd name="connsiteX19" fmla="*/ 0 w 1322070"/>
            <a:gd name="connsiteY19" fmla="*/ 262255 h 1110245"/>
            <a:gd name="connsiteX20" fmla="*/ 0 w 1322070"/>
            <a:gd name="connsiteY20" fmla="*/ 74931 h 1110245"/>
            <a:gd name="connsiteX0" fmla="*/ 0 w 1322070"/>
            <a:gd name="connsiteY0" fmla="*/ 74931 h 1110245"/>
            <a:gd name="connsiteX1" fmla="*/ 74931 w 1322070"/>
            <a:gd name="connsiteY1" fmla="*/ 0 h 1110245"/>
            <a:gd name="connsiteX2" fmla="*/ 771208 w 1322070"/>
            <a:gd name="connsiteY2" fmla="*/ 0 h 1110245"/>
            <a:gd name="connsiteX3" fmla="*/ 771208 w 1322070"/>
            <a:gd name="connsiteY3" fmla="*/ 0 h 1110245"/>
            <a:gd name="connsiteX4" fmla="*/ 1101725 w 1322070"/>
            <a:gd name="connsiteY4" fmla="*/ 0 h 1110245"/>
            <a:gd name="connsiteX5" fmla="*/ 1247139 w 1322070"/>
            <a:gd name="connsiteY5" fmla="*/ 0 h 1110245"/>
            <a:gd name="connsiteX6" fmla="*/ 1322070 w 1322070"/>
            <a:gd name="connsiteY6" fmla="*/ 74931 h 1110245"/>
            <a:gd name="connsiteX7" fmla="*/ 1322070 w 1322070"/>
            <a:gd name="connsiteY7" fmla="*/ 262255 h 1110245"/>
            <a:gd name="connsiteX8" fmla="*/ 1322070 w 1322070"/>
            <a:gd name="connsiteY8" fmla="*/ 262255 h 1110245"/>
            <a:gd name="connsiteX9" fmla="*/ 1322070 w 1322070"/>
            <a:gd name="connsiteY9" fmla="*/ 374650 h 1110245"/>
            <a:gd name="connsiteX10" fmla="*/ 1322070 w 1322070"/>
            <a:gd name="connsiteY10" fmla="*/ 374649 h 1110245"/>
            <a:gd name="connsiteX11" fmla="*/ 1247139 w 1322070"/>
            <a:gd name="connsiteY11" fmla="*/ 449580 h 1110245"/>
            <a:gd name="connsiteX12" fmla="*/ 892175 w 1322070"/>
            <a:gd name="connsiteY12" fmla="*/ 440055 h 1110245"/>
            <a:gd name="connsiteX13" fmla="*/ 670434 w 1322070"/>
            <a:gd name="connsiteY13" fmla="*/ 1110245 h 1110245"/>
            <a:gd name="connsiteX14" fmla="*/ 836936 w 1322070"/>
            <a:gd name="connsiteY14" fmla="*/ 442454 h 1110245"/>
            <a:gd name="connsiteX15" fmla="*/ 74931 w 1322070"/>
            <a:gd name="connsiteY15" fmla="*/ 449580 h 1110245"/>
            <a:gd name="connsiteX16" fmla="*/ 0 w 1322070"/>
            <a:gd name="connsiteY16" fmla="*/ 374649 h 1110245"/>
            <a:gd name="connsiteX17" fmla="*/ 0 w 1322070"/>
            <a:gd name="connsiteY17" fmla="*/ 374650 h 1110245"/>
            <a:gd name="connsiteX18" fmla="*/ 0 w 1322070"/>
            <a:gd name="connsiteY18" fmla="*/ 262255 h 1110245"/>
            <a:gd name="connsiteX19" fmla="*/ 0 w 1322070"/>
            <a:gd name="connsiteY19" fmla="*/ 262255 h 1110245"/>
            <a:gd name="connsiteX20" fmla="*/ 0 w 1322070"/>
            <a:gd name="connsiteY20" fmla="*/ 74931 h 1110245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40055 h 1131406"/>
            <a:gd name="connsiteX13" fmla="*/ 486600 w 1322070"/>
            <a:gd name="connsiteY13" fmla="*/ 1131406 h 1131406"/>
            <a:gd name="connsiteX14" fmla="*/ 836936 w 1322070"/>
            <a:gd name="connsiteY14" fmla="*/ 442454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40055 h 1131406"/>
            <a:gd name="connsiteX13" fmla="*/ 486600 w 1322070"/>
            <a:gd name="connsiteY13" fmla="*/ 1131406 h 1131406"/>
            <a:gd name="connsiteX14" fmla="*/ 802514 w 1322070"/>
            <a:gd name="connsiteY14" fmla="*/ 447050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63075 h 1131406"/>
            <a:gd name="connsiteX13" fmla="*/ 486600 w 1322070"/>
            <a:gd name="connsiteY13" fmla="*/ 1131406 h 1131406"/>
            <a:gd name="connsiteX14" fmla="*/ 802514 w 1322070"/>
            <a:gd name="connsiteY14" fmla="*/ 447050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63075 h 1131406"/>
            <a:gd name="connsiteX13" fmla="*/ 486600 w 1322070"/>
            <a:gd name="connsiteY13" fmla="*/ 1131406 h 1131406"/>
            <a:gd name="connsiteX14" fmla="*/ 802514 w 1322070"/>
            <a:gd name="connsiteY14" fmla="*/ 479221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63075 h 1131406"/>
            <a:gd name="connsiteX13" fmla="*/ 486600 w 1322070"/>
            <a:gd name="connsiteY13" fmla="*/ 1131406 h 1131406"/>
            <a:gd name="connsiteX14" fmla="*/ 809430 w 1322070"/>
            <a:gd name="connsiteY14" fmla="*/ 456200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1131406"/>
            <a:gd name="connsiteX1" fmla="*/ 74931 w 1322070"/>
            <a:gd name="connsiteY1" fmla="*/ 0 h 1131406"/>
            <a:gd name="connsiteX2" fmla="*/ 771208 w 1322070"/>
            <a:gd name="connsiteY2" fmla="*/ 0 h 1131406"/>
            <a:gd name="connsiteX3" fmla="*/ 771208 w 1322070"/>
            <a:gd name="connsiteY3" fmla="*/ 0 h 1131406"/>
            <a:gd name="connsiteX4" fmla="*/ 1101725 w 1322070"/>
            <a:gd name="connsiteY4" fmla="*/ 0 h 1131406"/>
            <a:gd name="connsiteX5" fmla="*/ 1247139 w 1322070"/>
            <a:gd name="connsiteY5" fmla="*/ 0 h 1131406"/>
            <a:gd name="connsiteX6" fmla="*/ 1322070 w 1322070"/>
            <a:gd name="connsiteY6" fmla="*/ 74931 h 1131406"/>
            <a:gd name="connsiteX7" fmla="*/ 1322070 w 1322070"/>
            <a:gd name="connsiteY7" fmla="*/ 262255 h 1131406"/>
            <a:gd name="connsiteX8" fmla="*/ 1322070 w 1322070"/>
            <a:gd name="connsiteY8" fmla="*/ 262255 h 1131406"/>
            <a:gd name="connsiteX9" fmla="*/ 1322070 w 1322070"/>
            <a:gd name="connsiteY9" fmla="*/ 374650 h 1131406"/>
            <a:gd name="connsiteX10" fmla="*/ 1322070 w 1322070"/>
            <a:gd name="connsiteY10" fmla="*/ 374649 h 1131406"/>
            <a:gd name="connsiteX11" fmla="*/ 1247139 w 1322070"/>
            <a:gd name="connsiteY11" fmla="*/ 449580 h 1131406"/>
            <a:gd name="connsiteX12" fmla="*/ 892175 w 1322070"/>
            <a:gd name="connsiteY12" fmla="*/ 449287 h 1131406"/>
            <a:gd name="connsiteX13" fmla="*/ 486600 w 1322070"/>
            <a:gd name="connsiteY13" fmla="*/ 1131406 h 1131406"/>
            <a:gd name="connsiteX14" fmla="*/ 809430 w 1322070"/>
            <a:gd name="connsiteY14" fmla="*/ 456200 h 1131406"/>
            <a:gd name="connsiteX15" fmla="*/ 74931 w 1322070"/>
            <a:gd name="connsiteY15" fmla="*/ 449580 h 1131406"/>
            <a:gd name="connsiteX16" fmla="*/ 0 w 1322070"/>
            <a:gd name="connsiteY16" fmla="*/ 374649 h 1131406"/>
            <a:gd name="connsiteX17" fmla="*/ 0 w 1322070"/>
            <a:gd name="connsiteY17" fmla="*/ 374650 h 1131406"/>
            <a:gd name="connsiteX18" fmla="*/ 0 w 1322070"/>
            <a:gd name="connsiteY18" fmla="*/ 262255 h 1131406"/>
            <a:gd name="connsiteX19" fmla="*/ 0 w 1322070"/>
            <a:gd name="connsiteY19" fmla="*/ 262255 h 1131406"/>
            <a:gd name="connsiteX20" fmla="*/ 0 w 1322070"/>
            <a:gd name="connsiteY20" fmla="*/ 74931 h 1131406"/>
            <a:gd name="connsiteX0" fmla="*/ 0 w 1322070"/>
            <a:gd name="connsiteY0" fmla="*/ 74931 h 974867"/>
            <a:gd name="connsiteX1" fmla="*/ 74931 w 1322070"/>
            <a:gd name="connsiteY1" fmla="*/ 0 h 974867"/>
            <a:gd name="connsiteX2" fmla="*/ 771208 w 1322070"/>
            <a:gd name="connsiteY2" fmla="*/ 0 h 974867"/>
            <a:gd name="connsiteX3" fmla="*/ 771208 w 1322070"/>
            <a:gd name="connsiteY3" fmla="*/ 0 h 974867"/>
            <a:gd name="connsiteX4" fmla="*/ 1101725 w 1322070"/>
            <a:gd name="connsiteY4" fmla="*/ 0 h 974867"/>
            <a:gd name="connsiteX5" fmla="*/ 1247139 w 1322070"/>
            <a:gd name="connsiteY5" fmla="*/ 0 h 974867"/>
            <a:gd name="connsiteX6" fmla="*/ 1322070 w 1322070"/>
            <a:gd name="connsiteY6" fmla="*/ 74931 h 974867"/>
            <a:gd name="connsiteX7" fmla="*/ 1322070 w 1322070"/>
            <a:gd name="connsiteY7" fmla="*/ 262255 h 974867"/>
            <a:gd name="connsiteX8" fmla="*/ 1322070 w 1322070"/>
            <a:gd name="connsiteY8" fmla="*/ 262255 h 974867"/>
            <a:gd name="connsiteX9" fmla="*/ 1322070 w 1322070"/>
            <a:gd name="connsiteY9" fmla="*/ 374650 h 974867"/>
            <a:gd name="connsiteX10" fmla="*/ 1322070 w 1322070"/>
            <a:gd name="connsiteY10" fmla="*/ 374649 h 974867"/>
            <a:gd name="connsiteX11" fmla="*/ 1247139 w 1322070"/>
            <a:gd name="connsiteY11" fmla="*/ 449580 h 974867"/>
            <a:gd name="connsiteX12" fmla="*/ 892175 w 1322070"/>
            <a:gd name="connsiteY12" fmla="*/ 449287 h 974867"/>
            <a:gd name="connsiteX13" fmla="*/ 535012 w 1322070"/>
            <a:gd name="connsiteY13" fmla="*/ 974867 h 974867"/>
            <a:gd name="connsiteX14" fmla="*/ 809430 w 1322070"/>
            <a:gd name="connsiteY14" fmla="*/ 456200 h 974867"/>
            <a:gd name="connsiteX15" fmla="*/ 74931 w 1322070"/>
            <a:gd name="connsiteY15" fmla="*/ 449580 h 974867"/>
            <a:gd name="connsiteX16" fmla="*/ 0 w 1322070"/>
            <a:gd name="connsiteY16" fmla="*/ 374649 h 974867"/>
            <a:gd name="connsiteX17" fmla="*/ 0 w 1322070"/>
            <a:gd name="connsiteY17" fmla="*/ 374650 h 974867"/>
            <a:gd name="connsiteX18" fmla="*/ 0 w 1322070"/>
            <a:gd name="connsiteY18" fmla="*/ 262255 h 974867"/>
            <a:gd name="connsiteX19" fmla="*/ 0 w 1322070"/>
            <a:gd name="connsiteY19" fmla="*/ 262255 h 974867"/>
            <a:gd name="connsiteX20" fmla="*/ 0 w 1322070"/>
            <a:gd name="connsiteY20" fmla="*/ 74931 h 974867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09430 w 1322070"/>
            <a:gd name="connsiteY14" fmla="*/ 456200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0 w 1322070"/>
            <a:gd name="connsiteY17" fmla="*/ 374650 h 887661"/>
            <a:gd name="connsiteX18" fmla="*/ 0 w 1322070"/>
            <a:gd name="connsiteY18" fmla="*/ 262255 h 887661"/>
            <a:gd name="connsiteX19" fmla="*/ 0 w 1322070"/>
            <a:gd name="connsiteY19" fmla="*/ 262255 h 887661"/>
            <a:gd name="connsiteX20" fmla="*/ 0 w 1322070"/>
            <a:gd name="connsiteY20" fmla="*/ 74931 h 887661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16314 w 1322070"/>
            <a:gd name="connsiteY14" fmla="*/ 442368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0 w 1322070"/>
            <a:gd name="connsiteY17" fmla="*/ 374650 h 887661"/>
            <a:gd name="connsiteX18" fmla="*/ 0 w 1322070"/>
            <a:gd name="connsiteY18" fmla="*/ 262255 h 887661"/>
            <a:gd name="connsiteX19" fmla="*/ 0 w 1322070"/>
            <a:gd name="connsiteY19" fmla="*/ 262255 h 887661"/>
            <a:gd name="connsiteX20" fmla="*/ 0 w 1322070"/>
            <a:gd name="connsiteY20" fmla="*/ 74931 h 887661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23230 w 1322070"/>
            <a:gd name="connsiteY14" fmla="*/ 456200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0 w 1322070"/>
            <a:gd name="connsiteY17" fmla="*/ 374650 h 887661"/>
            <a:gd name="connsiteX18" fmla="*/ 0 w 1322070"/>
            <a:gd name="connsiteY18" fmla="*/ 262255 h 887661"/>
            <a:gd name="connsiteX19" fmla="*/ 0 w 1322070"/>
            <a:gd name="connsiteY19" fmla="*/ 262255 h 887661"/>
            <a:gd name="connsiteX20" fmla="*/ 0 w 1322070"/>
            <a:gd name="connsiteY20" fmla="*/ 74931 h 887661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23230 w 1322070"/>
            <a:gd name="connsiteY14" fmla="*/ 442351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0 w 1322070"/>
            <a:gd name="connsiteY17" fmla="*/ 374650 h 887661"/>
            <a:gd name="connsiteX18" fmla="*/ 0 w 1322070"/>
            <a:gd name="connsiteY18" fmla="*/ 262255 h 887661"/>
            <a:gd name="connsiteX19" fmla="*/ 0 w 1322070"/>
            <a:gd name="connsiteY19" fmla="*/ 262255 h 887661"/>
            <a:gd name="connsiteX20" fmla="*/ 0 w 1322070"/>
            <a:gd name="connsiteY20" fmla="*/ 74931 h 887661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23230 w 1322070"/>
            <a:gd name="connsiteY14" fmla="*/ 442351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0 w 1322070"/>
            <a:gd name="connsiteY17" fmla="*/ 374650 h 887661"/>
            <a:gd name="connsiteX18" fmla="*/ 0 w 1322070"/>
            <a:gd name="connsiteY18" fmla="*/ 262255 h 887661"/>
            <a:gd name="connsiteX19" fmla="*/ 0 w 1322070"/>
            <a:gd name="connsiteY19" fmla="*/ 239279 h 887661"/>
            <a:gd name="connsiteX20" fmla="*/ 0 w 1322070"/>
            <a:gd name="connsiteY20" fmla="*/ 74931 h 887661"/>
            <a:gd name="connsiteX0" fmla="*/ 0 w 1322070"/>
            <a:gd name="connsiteY0" fmla="*/ 74931 h 887661"/>
            <a:gd name="connsiteX1" fmla="*/ 74931 w 1322070"/>
            <a:gd name="connsiteY1" fmla="*/ 0 h 887661"/>
            <a:gd name="connsiteX2" fmla="*/ 771208 w 1322070"/>
            <a:gd name="connsiteY2" fmla="*/ 0 h 887661"/>
            <a:gd name="connsiteX3" fmla="*/ 771208 w 1322070"/>
            <a:gd name="connsiteY3" fmla="*/ 0 h 887661"/>
            <a:gd name="connsiteX4" fmla="*/ 1101725 w 1322070"/>
            <a:gd name="connsiteY4" fmla="*/ 0 h 887661"/>
            <a:gd name="connsiteX5" fmla="*/ 1247139 w 1322070"/>
            <a:gd name="connsiteY5" fmla="*/ 0 h 887661"/>
            <a:gd name="connsiteX6" fmla="*/ 1322070 w 1322070"/>
            <a:gd name="connsiteY6" fmla="*/ 74931 h 887661"/>
            <a:gd name="connsiteX7" fmla="*/ 1322070 w 1322070"/>
            <a:gd name="connsiteY7" fmla="*/ 262255 h 887661"/>
            <a:gd name="connsiteX8" fmla="*/ 1322070 w 1322070"/>
            <a:gd name="connsiteY8" fmla="*/ 262255 h 887661"/>
            <a:gd name="connsiteX9" fmla="*/ 1322070 w 1322070"/>
            <a:gd name="connsiteY9" fmla="*/ 374650 h 887661"/>
            <a:gd name="connsiteX10" fmla="*/ 1322070 w 1322070"/>
            <a:gd name="connsiteY10" fmla="*/ 374649 h 887661"/>
            <a:gd name="connsiteX11" fmla="*/ 1247139 w 1322070"/>
            <a:gd name="connsiteY11" fmla="*/ 449580 h 887661"/>
            <a:gd name="connsiteX12" fmla="*/ 892175 w 1322070"/>
            <a:gd name="connsiteY12" fmla="*/ 449287 h 887661"/>
            <a:gd name="connsiteX13" fmla="*/ 548781 w 1322070"/>
            <a:gd name="connsiteY13" fmla="*/ 887661 h 887661"/>
            <a:gd name="connsiteX14" fmla="*/ 823230 w 1322070"/>
            <a:gd name="connsiteY14" fmla="*/ 442351 h 887661"/>
            <a:gd name="connsiteX15" fmla="*/ 74931 w 1322070"/>
            <a:gd name="connsiteY15" fmla="*/ 449580 h 887661"/>
            <a:gd name="connsiteX16" fmla="*/ 0 w 1322070"/>
            <a:gd name="connsiteY16" fmla="*/ 374649 h 887661"/>
            <a:gd name="connsiteX17" fmla="*/ 6577 w 1322070"/>
            <a:gd name="connsiteY17" fmla="*/ 342337 h 887661"/>
            <a:gd name="connsiteX18" fmla="*/ 0 w 1322070"/>
            <a:gd name="connsiteY18" fmla="*/ 262255 h 887661"/>
            <a:gd name="connsiteX19" fmla="*/ 0 w 1322070"/>
            <a:gd name="connsiteY19" fmla="*/ 239279 h 887661"/>
            <a:gd name="connsiteX20" fmla="*/ 0 w 1322070"/>
            <a:gd name="connsiteY20" fmla="*/ 74931 h 887661"/>
            <a:gd name="connsiteX0" fmla="*/ 0 w 1322070"/>
            <a:gd name="connsiteY0" fmla="*/ 74931 h 938490"/>
            <a:gd name="connsiteX1" fmla="*/ 74931 w 1322070"/>
            <a:gd name="connsiteY1" fmla="*/ 0 h 938490"/>
            <a:gd name="connsiteX2" fmla="*/ 771208 w 1322070"/>
            <a:gd name="connsiteY2" fmla="*/ 0 h 938490"/>
            <a:gd name="connsiteX3" fmla="*/ 771208 w 1322070"/>
            <a:gd name="connsiteY3" fmla="*/ 0 h 938490"/>
            <a:gd name="connsiteX4" fmla="*/ 1101725 w 1322070"/>
            <a:gd name="connsiteY4" fmla="*/ 0 h 938490"/>
            <a:gd name="connsiteX5" fmla="*/ 1247139 w 1322070"/>
            <a:gd name="connsiteY5" fmla="*/ 0 h 938490"/>
            <a:gd name="connsiteX6" fmla="*/ 1322070 w 1322070"/>
            <a:gd name="connsiteY6" fmla="*/ 74931 h 938490"/>
            <a:gd name="connsiteX7" fmla="*/ 1322070 w 1322070"/>
            <a:gd name="connsiteY7" fmla="*/ 262255 h 938490"/>
            <a:gd name="connsiteX8" fmla="*/ 1322070 w 1322070"/>
            <a:gd name="connsiteY8" fmla="*/ 262255 h 938490"/>
            <a:gd name="connsiteX9" fmla="*/ 1322070 w 1322070"/>
            <a:gd name="connsiteY9" fmla="*/ 374650 h 938490"/>
            <a:gd name="connsiteX10" fmla="*/ 1322070 w 1322070"/>
            <a:gd name="connsiteY10" fmla="*/ 374649 h 938490"/>
            <a:gd name="connsiteX11" fmla="*/ 1247139 w 1322070"/>
            <a:gd name="connsiteY11" fmla="*/ 449580 h 938490"/>
            <a:gd name="connsiteX12" fmla="*/ 892175 w 1322070"/>
            <a:gd name="connsiteY12" fmla="*/ 449287 h 938490"/>
            <a:gd name="connsiteX13" fmla="*/ 528928 w 1322070"/>
            <a:gd name="connsiteY13" fmla="*/ 938490 h 938490"/>
            <a:gd name="connsiteX14" fmla="*/ 823230 w 1322070"/>
            <a:gd name="connsiteY14" fmla="*/ 442351 h 938490"/>
            <a:gd name="connsiteX15" fmla="*/ 74931 w 1322070"/>
            <a:gd name="connsiteY15" fmla="*/ 449580 h 938490"/>
            <a:gd name="connsiteX16" fmla="*/ 0 w 1322070"/>
            <a:gd name="connsiteY16" fmla="*/ 374649 h 938490"/>
            <a:gd name="connsiteX17" fmla="*/ 6577 w 1322070"/>
            <a:gd name="connsiteY17" fmla="*/ 342337 h 938490"/>
            <a:gd name="connsiteX18" fmla="*/ 0 w 1322070"/>
            <a:gd name="connsiteY18" fmla="*/ 262255 h 938490"/>
            <a:gd name="connsiteX19" fmla="*/ 0 w 1322070"/>
            <a:gd name="connsiteY19" fmla="*/ 239279 h 938490"/>
            <a:gd name="connsiteX20" fmla="*/ 0 w 1322070"/>
            <a:gd name="connsiteY20" fmla="*/ 74931 h 9384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322070" h="938490">
              <a:moveTo>
                <a:pt x="0" y="74931"/>
              </a:moveTo>
              <a:cubicBezTo>
                <a:pt x="0" y="33548"/>
                <a:pt x="33548" y="0"/>
                <a:pt x="74931" y="0"/>
              </a:cubicBezTo>
              <a:lnTo>
                <a:pt x="771208" y="0"/>
              </a:lnTo>
              <a:lnTo>
                <a:pt x="771208" y="0"/>
              </a:lnTo>
              <a:lnTo>
                <a:pt x="1101725" y="0"/>
              </a:lnTo>
              <a:lnTo>
                <a:pt x="1247139" y="0"/>
              </a:lnTo>
              <a:cubicBezTo>
                <a:pt x="1288522" y="0"/>
                <a:pt x="1322070" y="33548"/>
                <a:pt x="1322070" y="74931"/>
              </a:cubicBezTo>
              <a:lnTo>
                <a:pt x="1322070" y="262255"/>
              </a:lnTo>
              <a:lnTo>
                <a:pt x="1322070" y="262255"/>
              </a:lnTo>
              <a:lnTo>
                <a:pt x="1322070" y="374650"/>
              </a:lnTo>
              <a:lnTo>
                <a:pt x="1322070" y="374649"/>
              </a:lnTo>
              <a:cubicBezTo>
                <a:pt x="1322070" y="416032"/>
                <a:pt x="1288522" y="449580"/>
                <a:pt x="1247139" y="449580"/>
              </a:cubicBezTo>
              <a:lnTo>
                <a:pt x="892175" y="449287"/>
              </a:lnTo>
              <a:lnTo>
                <a:pt x="528928" y="938490"/>
              </a:lnTo>
              <a:lnTo>
                <a:pt x="823230" y="442351"/>
              </a:lnTo>
              <a:lnTo>
                <a:pt x="74931" y="449580"/>
              </a:lnTo>
              <a:cubicBezTo>
                <a:pt x="33548" y="449580"/>
                <a:pt x="0" y="416032"/>
                <a:pt x="0" y="374649"/>
              </a:cubicBezTo>
              <a:lnTo>
                <a:pt x="6577" y="342337"/>
              </a:lnTo>
              <a:lnTo>
                <a:pt x="0" y="262255"/>
              </a:lnTo>
              <a:lnTo>
                <a:pt x="0" y="239279"/>
              </a:lnTo>
              <a:lnTo>
                <a:pt x="0" y="74931"/>
              </a:lnTo>
              <a:close/>
            </a:path>
          </a:pathLst>
        </a:custGeom>
        <a:noFill/>
        <a:ln w="1905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rgbClr val="FF0000"/>
              </a:solidFill>
            </a:rPr>
            <a:t>2025</a:t>
          </a:r>
          <a:r>
            <a:rPr kumimoji="1" lang="ja-JP" altLang="en-US" sz="1050" b="1">
              <a:solidFill>
                <a:srgbClr val="FF0000"/>
              </a:solidFill>
            </a:rPr>
            <a:t>年</a:t>
          </a:r>
          <a:r>
            <a:rPr kumimoji="1" lang="en-US" altLang="ja-JP" sz="1050" b="1">
              <a:solidFill>
                <a:srgbClr val="FF0000"/>
              </a:solidFill>
            </a:rPr>
            <a:t>7</a:t>
          </a:r>
          <a:r>
            <a:rPr kumimoji="1" lang="ja-JP" altLang="en-US" sz="1050" b="1">
              <a:solidFill>
                <a:srgbClr val="FF0000"/>
              </a:solidFill>
            </a:rPr>
            <a:t>月末の資金残高（実績）をはじめにご記入ください</a:t>
          </a:r>
        </a:p>
      </xdr:txBody>
    </xdr:sp>
    <xdr:clientData/>
  </xdr:twoCellAnchor>
  <xdr:twoCellAnchor>
    <xdr:from>
      <xdr:col>3</xdr:col>
      <xdr:colOff>381000</xdr:colOff>
      <xdr:row>2</xdr:row>
      <xdr:rowOff>169371</xdr:rowOff>
    </xdr:from>
    <xdr:to>
      <xdr:col>3</xdr:col>
      <xdr:colOff>1268038</xdr:colOff>
      <xdr:row>3</xdr:row>
      <xdr:rowOff>17318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B09A46D-64F2-352F-53E8-222AC971943A}"/>
            </a:ext>
          </a:extLst>
        </xdr:cNvPr>
        <xdr:cNvSpPr/>
      </xdr:nvSpPr>
      <xdr:spPr>
        <a:xfrm>
          <a:off x="3948545" y="888076"/>
          <a:ext cx="887038" cy="289560"/>
        </a:xfrm>
        <a:prstGeom prst="wedgeRoundRectCallout">
          <a:avLst>
            <a:gd name="adj1" fmla="val 21050"/>
            <a:gd name="adj2" fmla="val 300777"/>
            <a:gd name="adj3" fmla="val 16667"/>
          </a:avLst>
        </a:prstGeom>
        <a:noFill/>
        <a:ln w="1905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企業名を記載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33E5-BADD-4385-9C75-CBD9F936A5A2}">
  <sheetPr>
    <pageSetUpPr fitToPage="1"/>
  </sheetPr>
  <dimension ref="A1:AJ55"/>
  <sheetViews>
    <sheetView tabSelected="1" zoomScale="110" zoomScaleNormal="11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A19" sqref="A19:A34"/>
    </sheetView>
  </sheetViews>
  <sheetFormatPr defaultColWidth="9" defaultRowHeight="18.75" x14ac:dyDescent="0.4"/>
  <cols>
    <col min="1" max="1" width="15.75" style="2" customWidth="1"/>
    <col min="2" max="2" width="16.125" style="2" customWidth="1"/>
    <col min="3" max="3" width="14.875" style="2" customWidth="1"/>
    <col min="4" max="4" width="17.5" style="2" customWidth="1"/>
    <col min="5" max="19" width="10.75" style="3" customWidth="1"/>
    <col min="20" max="36" width="10.25" style="3" customWidth="1"/>
    <col min="37" max="16384" width="9" style="2"/>
  </cols>
  <sheetData>
    <row r="1" spans="1:36" ht="21.75" customHeight="1" x14ac:dyDescent="0.4">
      <c r="A1" s="1" t="s">
        <v>51</v>
      </c>
    </row>
    <row r="2" spans="1:36" ht="34.9" customHeight="1" x14ac:dyDescent="0.4">
      <c r="A2" s="70" t="s">
        <v>57</v>
      </c>
      <c r="B2" s="70"/>
      <c r="C2" s="70"/>
      <c r="D2" s="70"/>
      <c r="E2" s="5"/>
      <c r="F2" s="32"/>
      <c r="G2" s="32"/>
      <c r="H2" s="32"/>
      <c r="I2" s="32"/>
      <c r="J2" s="32"/>
      <c r="K2" s="32"/>
    </row>
    <row r="3" spans="1:36" ht="34.9" customHeight="1" x14ac:dyDescent="0.35">
      <c r="A3" s="70" t="s">
        <v>52</v>
      </c>
      <c r="B3" s="71"/>
      <c r="C3" s="71"/>
      <c r="D3" s="71"/>
      <c r="E3" s="37"/>
      <c r="F3" s="32"/>
      <c r="G3" s="32"/>
      <c r="H3" s="32"/>
      <c r="I3" s="32"/>
      <c r="J3" s="32"/>
      <c r="K3" s="32"/>
    </row>
    <row r="4" spans="1:36" ht="34.9" customHeight="1" x14ac:dyDescent="0.35">
      <c r="A4" s="72" t="s">
        <v>53</v>
      </c>
      <c r="B4" s="72"/>
      <c r="C4" s="72"/>
      <c r="D4" s="72"/>
      <c r="E4" s="37" t="s">
        <v>2</v>
      </c>
      <c r="F4" s="30"/>
    </row>
    <row r="5" spans="1:36" ht="17.25" customHeight="1" x14ac:dyDescent="0.4">
      <c r="A5" s="73" t="s">
        <v>55</v>
      </c>
      <c r="B5" s="41" t="s">
        <v>0</v>
      </c>
      <c r="C5" s="41" t="s">
        <v>1</v>
      </c>
      <c r="D5" s="45" t="s">
        <v>56</v>
      </c>
      <c r="E5" s="38" t="s">
        <v>3</v>
      </c>
      <c r="F5" s="30"/>
      <c r="G5" s="30"/>
    </row>
    <row r="6" spans="1:36" ht="19.899999999999999" customHeight="1" x14ac:dyDescent="0.4">
      <c r="A6" s="74"/>
      <c r="B6" s="42">
        <v>46235</v>
      </c>
      <c r="C6" s="43">
        <v>47208</v>
      </c>
      <c r="D6" s="44"/>
      <c r="E6" s="2"/>
      <c r="F6" s="31"/>
      <c r="G6" s="31"/>
      <c r="H6" s="2"/>
      <c r="I6" s="2"/>
      <c r="J6" s="39" t="s">
        <v>54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14.25" customHeight="1" thickBot="1" x14ac:dyDescent="0.45">
      <c r="A7" s="52" t="s">
        <v>4</v>
      </c>
      <c r="B7" s="52"/>
      <c r="C7" s="52"/>
      <c r="D7" s="6" t="s">
        <v>5</v>
      </c>
      <c r="E7" s="7">
        <f>IF(ISBLANK(B6),"",B6)</f>
        <v>46235</v>
      </c>
      <c r="F7" s="7">
        <f>IF(E7&gt;=$C$6,"",EDATE(E7,1))</f>
        <v>46266</v>
      </c>
      <c r="G7" s="7">
        <f t="shared" ref="G7:AJ7" si="0">IF(F7&gt;=$C$6,"",EDATE(F7,1))</f>
        <v>46296</v>
      </c>
      <c r="H7" s="7">
        <f t="shared" si="0"/>
        <v>46327</v>
      </c>
      <c r="I7" s="7">
        <f>IF(H7&gt;=$C$6,"",EDATE(H7,1))</f>
        <v>46357</v>
      </c>
      <c r="J7" s="7">
        <f t="shared" si="0"/>
        <v>46388</v>
      </c>
      <c r="K7" s="7">
        <f t="shared" si="0"/>
        <v>46419</v>
      </c>
      <c r="L7" s="7">
        <f t="shared" si="0"/>
        <v>46447</v>
      </c>
      <c r="M7" s="7">
        <f t="shared" si="0"/>
        <v>46478</v>
      </c>
      <c r="N7" s="7">
        <f t="shared" si="0"/>
        <v>46508</v>
      </c>
      <c r="O7" s="7">
        <f t="shared" si="0"/>
        <v>46539</v>
      </c>
      <c r="P7" s="7">
        <f t="shared" si="0"/>
        <v>46569</v>
      </c>
      <c r="Q7" s="7">
        <f t="shared" si="0"/>
        <v>46600</v>
      </c>
      <c r="R7" s="7">
        <f t="shared" si="0"/>
        <v>46631</v>
      </c>
      <c r="S7" s="7">
        <f t="shared" si="0"/>
        <v>46661</v>
      </c>
      <c r="T7" s="7">
        <f t="shared" si="0"/>
        <v>46692</v>
      </c>
      <c r="U7" s="7">
        <f t="shared" si="0"/>
        <v>46722</v>
      </c>
      <c r="V7" s="7">
        <f t="shared" si="0"/>
        <v>46753</v>
      </c>
      <c r="W7" s="7">
        <f t="shared" si="0"/>
        <v>46784</v>
      </c>
      <c r="X7" s="7">
        <f t="shared" si="0"/>
        <v>46813</v>
      </c>
      <c r="Y7" s="7">
        <f t="shared" si="0"/>
        <v>46844</v>
      </c>
      <c r="Z7" s="7">
        <f t="shared" si="0"/>
        <v>46874</v>
      </c>
      <c r="AA7" s="7">
        <f t="shared" si="0"/>
        <v>46905</v>
      </c>
      <c r="AB7" s="7">
        <f t="shared" si="0"/>
        <v>46935</v>
      </c>
      <c r="AC7" s="7">
        <f t="shared" si="0"/>
        <v>46966</v>
      </c>
      <c r="AD7" s="7">
        <f t="shared" si="0"/>
        <v>46997</v>
      </c>
      <c r="AE7" s="7">
        <f t="shared" si="0"/>
        <v>47027</v>
      </c>
      <c r="AF7" s="7">
        <f t="shared" ref="AF7" si="1">IF(AE7&gt;=$C$6,"",EDATE(AE7,1))</f>
        <v>47058</v>
      </c>
      <c r="AG7" s="7">
        <f t="shared" ref="AG7" si="2">IF(AF7&gt;=$C$6,"",EDATE(AF7,1))</f>
        <v>47088</v>
      </c>
      <c r="AH7" s="7">
        <f t="shared" ref="AH7" si="3">IF(AG7&gt;=$C$6,"",EDATE(AG7,1))</f>
        <v>47119</v>
      </c>
      <c r="AI7" s="7">
        <f t="shared" ref="AI7" si="4">IF(AH7&gt;=$C$6,"",EDATE(AH7,1))</f>
        <v>47150</v>
      </c>
      <c r="AJ7" s="7">
        <f t="shared" si="0"/>
        <v>47178</v>
      </c>
    </row>
    <row r="8" spans="1:36" ht="14.25" customHeight="1" thickTop="1" thickBot="1" x14ac:dyDescent="0.45">
      <c r="A8" s="63" t="s">
        <v>6</v>
      </c>
      <c r="B8" s="64"/>
      <c r="C8" s="65"/>
      <c r="D8" s="33"/>
      <c r="E8" s="36"/>
      <c r="F8" s="34">
        <f>IF(F7="","",E47)</f>
        <v>0</v>
      </c>
      <c r="G8" s="10">
        <f t="shared" ref="G8:AJ8" si="5">IF(G7="","",F47)</f>
        <v>0</v>
      </c>
      <c r="H8" s="10">
        <f t="shared" si="5"/>
        <v>0</v>
      </c>
      <c r="I8" s="10">
        <f t="shared" si="5"/>
        <v>0</v>
      </c>
      <c r="J8" s="10">
        <f t="shared" si="5"/>
        <v>0</v>
      </c>
      <c r="K8" s="10">
        <f t="shared" si="5"/>
        <v>0</v>
      </c>
      <c r="L8" s="10">
        <f t="shared" si="5"/>
        <v>0</v>
      </c>
      <c r="M8" s="10">
        <f t="shared" si="5"/>
        <v>0</v>
      </c>
      <c r="N8" s="10">
        <f t="shared" si="5"/>
        <v>0</v>
      </c>
      <c r="O8" s="10">
        <f t="shared" si="5"/>
        <v>0</v>
      </c>
      <c r="P8" s="10">
        <f t="shared" si="5"/>
        <v>0</v>
      </c>
      <c r="Q8" s="10">
        <f t="shared" si="5"/>
        <v>0</v>
      </c>
      <c r="R8" s="10">
        <f t="shared" si="5"/>
        <v>0</v>
      </c>
      <c r="S8" s="10">
        <f t="shared" si="5"/>
        <v>0</v>
      </c>
      <c r="T8" s="10">
        <f t="shared" si="5"/>
        <v>0</v>
      </c>
      <c r="U8" s="10">
        <f t="shared" si="5"/>
        <v>0</v>
      </c>
      <c r="V8" s="10">
        <f t="shared" si="5"/>
        <v>0</v>
      </c>
      <c r="W8" s="10">
        <f t="shared" si="5"/>
        <v>0</v>
      </c>
      <c r="X8" s="10">
        <f t="shared" si="5"/>
        <v>0</v>
      </c>
      <c r="Y8" s="10">
        <f t="shared" si="5"/>
        <v>0</v>
      </c>
      <c r="Z8" s="10">
        <f t="shared" si="5"/>
        <v>0</v>
      </c>
      <c r="AA8" s="10">
        <f t="shared" si="5"/>
        <v>0</v>
      </c>
      <c r="AB8" s="10">
        <f t="shared" si="5"/>
        <v>0</v>
      </c>
      <c r="AC8" s="10">
        <f t="shared" si="5"/>
        <v>0</v>
      </c>
      <c r="AD8" s="10">
        <f t="shared" si="5"/>
        <v>0</v>
      </c>
      <c r="AE8" s="10">
        <f t="shared" si="5"/>
        <v>0</v>
      </c>
      <c r="AF8" s="10">
        <f t="shared" ref="AF8" si="6">IF(AF7="","",AE47)</f>
        <v>0</v>
      </c>
      <c r="AG8" s="10">
        <f t="shared" ref="AG8" si="7">IF(AG7="","",AF47)</f>
        <v>0</v>
      </c>
      <c r="AH8" s="10">
        <f t="shared" ref="AH8" si="8">IF(AH7="","",AG47)</f>
        <v>0</v>
      </c>
      <c r="AI8" s="10">
        <f t="shared" ref="AI8" si="9">IF(AI7="","",AH47)</f>
        <v>0</v>
      </c>
      <c r="AJ8" s="10">
        <f t="shared" si="5"/>
        <v>0</v>
      </c>
    </row>
    <row r="9" spans="1:36" s="4" customFormat="1" ht="14.25" customHeight="1" thickTop="1" x14ac:dyDescent="0.4">
      <c r="A9" s="60" t="s">
        <v>7</v>
      </c>
      <c r="B9" s="55"/>
      <c r="C9" s="56"/>
      <c r="D9" s="11"/>
      <c r="E9" s="3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4" customFormat="1" ht="14.25" customHeight="1" x14ac:dyDescent="0.4">
      <c r="A10" s="57" t="s">
        <v>8</v>
      </c>
      <c r="B10" s="66" t="s">
        <v>9</v>
      </c>
      <c r="C10" s="8" t="s">
        <v>10</v>
      </c>
      <c r="D10" s="14">
        <f>SUM(E10:AJ10)</f>
        <v>0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s="4" customFormat="1" ht="14.25" customHeight="1" x14ac:dyDescent="0.4">
      <c r="A11" s="57"/>
      <c r="B11" s="67"/>
      <c r="C11" s="8" t="s">
        <v>11</v>
      </c>
      <c r="D11" s="14">
        <f t="shared" ref="D11:D17" si="10">SUM(E11:AJ11)</f>
        <v>0</v>
      </c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s="4" customFormat="1" ht="14.25" customHeight="1" x14ac:dyDescent="0.4">
      <c r="A12" s="57"/>
      <c r="B12" s="67"/>
      <c r="C12" s="8" t="s">
        <v>12</v>
      </c>
      <c r="D12" s="14">
        <f t="shared" si="10"/>
        <v>0</v>
      </c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4" customFormat="1" ht="14.25" customHeight="1" x14ac:dyDescent="0.4">
      <c r="A13" s="57"/>
      <c r="B13" s="67"/>
      <c r="C13" s="8" t="s">
        <v>13</v>
      </c>
      <c r="D13" s="14">
        <f t="shared" si="10"/>
        <v>0</v>
      </c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4" customFormat="1" ht="14.25" customHeight="1" x14ac:dyDescent="0.4">
      <c r="A14" s="57"/>
      <c r="B14" s="68"/>
      <c r="C14" s="9" t="s">
        <v>14</v>
      </c>
      <c r="D14" s="14">
        <f t="shared" si="10"/>
        <v>0</v>
      </c>
      <c r="E14" s="17">
        <f>IF(E7="","",SUBTOTAL(9,E10:E13))</f>
        <v>0</v>
      </c>
      <c r="F14" s="17">
        <f t="shared" ref="F14:AB14" si="11">IF(F7="","",SUBTOTAL(9,F10:F13))</f>
        <v>0</v>
      </c>
      <c r="G14" s="17">
        <f t="shared" si="11"/>
        <v>0</v>
      </c>
      <c r="H14" s="17">
        <f t="shared" si="11"/>
        <v>0</v>
      </c>
      <c r="I14" s="17">
        <f t="shared" si="11"/>
        <v>0</v>
      </c>
      <c r="J14" s="17">
        <f t="shared" si="11"/>
        <v>0</v>
      </c>
      <c r="K14" s="17">
        <f t="shared" si="11"/>
        <v>0</v>
      </c>
      <c r="L14" s="17">
        <f t="shared" si="11"/>
        <v>0</v>
      </c>
      <c r="M14" s="17">
        <f t="shared" si="11"/>
        <v>0</v>
      </c>
      <c r="N14" s="17">
        <f t="shared" si="11"/>
        <v>0</v>
      </c>
      <c r="O14" s="17">
        <f t="shared" si="11"/>
        <v>0</v>
      </c>
      <c r="P14" s="17">
        <f t="shared" si="11"/>
        <v>0</v>
      </c>
      <c r="Q14" s="17">
        <f>IF(Q7="","",SUBTOTAL(9,Q10:Q13))</f>
        <v>0</v>
      </c>
      <c r="R14" s="17">
        <f t="shared" si="11"/>
        <v>0</v>
      </c>
      <c r="S14" s="17">
        <f t="shared" si="11"/>
        <v>0</v>
      </c>
      <c r="T14" s="17">
        <f t="shared" si="11"/>
        <v>0</v>
      </c>
      <c r="U14" s="17">
        <f t="shared" si="11"/>
        <v>0</v>
      </c>
      <c r="V14" s="17">
        <f t="shared" si="11"/>
        <v>0</v>
      </c>
      <c r="W14" s="17">
        <f t="shared" si="11"/>
        <v>0</v>
      </c>
      <c r="X14" s="17">
        <f t="shared" si="11"/>
        <v>0</v>
      </c>
      <c r="Y14" s="17">
        <f t="shared" si="11"/>
        <v>0</v>
      </c>
      <c r="Z14" s="17">
        <f t="shared" si="11"/>
        <v>0</v>
      </c>
      <c r="AA14" s="17">
        <f t="shared" si="11"/>
        <v>0</v>
      </c>
      <c r="AB14" s="17">
        <f t="shared" si="11"/>
        <v>0</v>
      </c>
      <c r="AC14" s="17">
        <f t="shared" ref="AC14:AD14" si="12">IF(AC7="","",SUBTOTAL(9,AC10:AC13))</f>
        <v>0</v>
      </c>
      <c r="AD14" s="17">
        <f t="shared" si="12"/>
        <v>0</v>
      </c>
      <c r="AE14" s="17">
        <f t="shared" ref="AE14" si="13">IF(AE7="","",SUBTOTAL(9,AE10:AE13))</f>
        <v>0</v>
      </c>
      <c r="AF14" s="17">
        <f t="shared" ref="AF14:AI14" si="14">IF(AF7="","",SUBTOTAL(9,AF10:AF13))</f>
        <v>0</v>
      </c>
      <c r="AG14" s="17">
        <f t="shared" si="14"/>
        <v>0</v>
      </c>
      <c r="AH14" s="17">
        <f t="shared" si="14"/>
        <v>0</v>
      </c>
      <c r="AI14" s="17">
        <f t="shared" si="14"/>
        <v>0</v>
      </c>
      <c r="AJ14" s="17">
        <f t="shared" ref="AJ14" si="15">IF(AJ7="","",SUBTOTAL(9,AJ10:AJ13))</f>
        <v>0</v>
      </c>
    </row>
    <row r="15" spans="1:36" s="4" customFormat="1" ht="14.25" customHeight="1" x14ac:dyDescent="0.4">
      <c r="A15" s="57"/>
      <c r="B15" s="55" t="s">
        <v>15</v>
      </c>
      <c r="C15" s="56"/>
      <c r="D15" s="14">
        <f t="shared" si="10"/>
        <v>0</v>
      </c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4" customFormat="1" ht="14.25" customHeight="1" x14ac:dyDescent="0.4">
      <c r="A16" s="57"/>
      <c r="B16" s="61" t="s">
        <v>16</v>
      </c>
      <c r="C16" s="62"/>
      <c r="D16" s="14">
        <f t="shared" si="10"/>
        <v>0</v>
      </c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4" customFormat="1" ht="14.25" customHeight="1" x14ac:dyDescent="0.4">
      <c r="A17" s="57"/>
      <c r="B17" s="55" t="s">
        <v>17</v>
      </c>
      <c r="C17" s="56"/>
      <c r="D17" s="14">
        <f t="shared" si="10"/>
        <v>0</v>
      </c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4" customFormat="1" ht="14.25" customHeight="1" x14ac:dyDescent="0.4">
      <c r="A18" s="57"/>
      <c r="B18" s="58" t="s">
        <v>18</v>
      </c>
      <c r="C18" s="59"/>
      <c r="D18" s="18"/>
      <c r="E18" s="19">
        <f t="shared" ref="E18:AB18" si="16">IF(E7="","",SUBTOTAL(9,E10:E17))</f>
        <v>0</v>
      </c>
      <c r="F18" s="20">
        <f t="shared" si="16"/>
        <v>0</v>
      </c>
      <c r="G18" s="20">
        <f t="shared" si="16"/>
        <v>0</v>
      </c>
      <c r="H18" s="20">
        <f t="shared" si="16"/>
        <v>0</v>
      </c>
      <c r="I18" s="20">
        <f t="shared" si="16"/>
        <v>0</v>
      </c>
      <c r="J18" s="20">
        <f t="shared" si="16"/>
        <v>0</v>
      </c>
      <c r="K18" s="20">
        <f t="shared" si="16"/>
        <v>0</v>
      </c>
      <c r="L18" s="20">
        <f t="shared" si="16"/>
        <v>0</v>
      </c>
      <c r="M18" s="20">
        <f t="shared" si="16"/>
        <v>0</v>
      </c>
      <c r="N18" s="20">
        <f t="shared" si="16"/>
        <v>0</v>
      </c>
      <c r="O18" s="20">
        <f t="shared" si="16"/>
        <v>0</v>
      </c>
      <c r="P18" s="20">
        <f t="shared" si="16"/>
        <v>0</v>
      </c>
      <c r="Q18" s="20">
        <f t="shared" si="16"/>
        <v>0</v>
      </c>
      <c r="R18" s="20">
        <f t="shared" si="16"/>
        <v>0</v>
      </c>
      <c r="S18" s="20">
        <f t="shared" si="16"/>
        <v>0</v>
      </c>
      <c r="T18" s="20">
        <f t="shared" si="16"/>
        <v>0</v>
      </c>
      <c r="U18" s="20">
        <f t="shared" si="16"/>
        <v>0</v>
      </c>
      <c r="V18" s="20">
        <f t="shared" si="16"/>
        <v>0</v>
      </c>
      <c r="W18" s="20">
        <f t="shared" si="16"/>
        <v>0</v>
      </c>
      <c r="X18" s="20">
        <f t="shared" si="16"/>
        <v>0</v>
      </c>
      <c r="Y18" s="20">
        <f t="shared" si="16"/>
        <v>0</v>
      </c>
      <c r="Z18" s="20">
        <f t="shared" si="16"/>
        <v>0</v>
      </c>
      <c r="AA18" s="20">
        <f t="shared" si="16"/>
        <v>0</v>
      </c>
      <c r="AB18" s="20">
        <f t="shared" si="16"/>
        <v>0</v>
      </c>
      <c r="AC18" s="20">
        <f t="shared" ref="AC18:AD18" si="17">IF(AC7="","",SUBTOTAL(9,AC10:AC17))</f>
        <v>0</v>
      </c>
      <c r="AD18" s="20">
        <f t="shared" si="17"/>
        <v>0</v>
      </c>
      <c r="AE18" s="20">
        <f t="shared" ref="AE18" si="18">IF(AE7="","",SUBTOTAL(9,AE10:AE17))</f>
        <v>0</v>
      </c>
      <c r="AF18" s="20">
        <f t="shared" ref="AF18:AI18" si="19">IF(AF7="","",SUBTOTAL(9,AF10:AF17))</f>
        <v>0</v>
      </c>
      <c r="AG18" s="20">
        <f t="shared" si="19"/>
        <v>0</v>
      </c>
      <c r="AH18" s="20">
        <f t="shared" si="19"/>
        <v>0</v>
      </c>
      <c r="AI18" s="20">
        <f t="shared" si="19"/>
        <v>0</v>
      </c>
      <c r="AJ18" s="20">
        <f t="shared" ref="AJ18" si="20">IF(AJ7="","",SUBTOTAL(9,AJ10:AJ17))</f>
        <v>0</v>
      </c>
    </row>
    <row r="19" spans="1:36" s="4" customFormat="1" ht="14.25" customHeight="1" x14ac:dyDescent="0.4">
      <c r="A19" s="57" t="s">
        <v>19</v>
      </c>
      <c r="B19" s="66" t="s">
        <v>20</v>
      </c>
      <c r="C19" s="8" t="s">
        <v>21</v>
      </c>
      <c r="D19" s="14">
        <f>SUM(E19:AJ19)</f>
        <v>0</v>
      </c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4" customFormat="1" ht="14.25" customHeight="1" x14ac:dyDescent="0.4">
      <c r="A20" s="57"/>
      <c r="B20" s="67"/>
      <c r="C20" s="8" t="s">
        <v>22</v>
      </c>
      <c r="D20" s="14">
        <f t="shared" ref="D20:D33" si="21">SUM(E20:AJ20)</f>
        <v>0</v>
      </c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4" customFormat="1" ht="14.25" customHeight="1" x14ac:dyDescent="0.4">
      <c r="A21" s="57"/>
      <c r="B21" s="67"/>
      <c r="C21" s="8" t="s">
        <v>23</v>
      </c>
      <c r="D21" s="14">
        <f t="shared" si="21"/>
        <v>0</v>
      </c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4" customFormat="1" ht="14.25" customHeight="1" x14ac:dyDescent="0.4">
      <c r="A22" s="57"/>
      <c r="B22" s="68"/>
      <c r="C22" s="9" t="s">
        <v>14</v>
      </c>
      <c r="D22" s="14">
        <f t="shared" si="21"/>
        <v>0</v>
      </c>
      <c r="E22" s="17">
        <f t="shared" ref="E22:AB22" si="22">IF(E7="","",SUBTOTAL(9,E19:E21))</f>
        <v>0</v>
      </c>
      <c r="F22" s="17">
        <f t="shared" si="22"/>
        <v>0</v>
      </c>
      <c r="G22" s="17">
        <f t="shared" si="22"/>
        <v>0</v>
      </c>
      <c r="H22" s="17">
        <f t="shared" si="22"/>
        <v>0</v>
      </c>
      <c r="I22" s="17">
        <f t="shared" si="22"/>
        <v>0</v>
      </c>
      <c r="J22" s="17">
        <f t="shared" si="22"/>
        <v>0</v>
      </c>
      <c r="K22" s="17">
        <f t="shared" si="22"/>
        <v>0</v>
      </c>
      <c r="L22" s="17">
        <f t="shared" si="22"/>
        <v>0</v>
      </c>
      <c r="M22" s="17">
        <f t="shared" si="22"/>
        <v>0</v>
      </c>
      <c r="N22" s="17">
        <f t="shared" si="22"/>
        <v>0</v>
      </c>
      <c r="O22" s="17">
        <f t="shared" si="22"/>
        <v>0</v>
      </c>
      <c r="P22" s="17">
        <f t="shared" si="22"/>
        <v>0</v>
      </c>
      <c r="Q22" s="17">
        <f t="shared" si="22"/>
        <v>0</v>
      </c>
      <c r="R22" s="17">
        <f t="shared" si="22"/>
        <v>0</v>
      </c>
      <c r="S22" s="17">
        <f t="shared" si="22"/>
        <v>0</v>
      </c>
      <c r="T22" s="17">
        <f t="shared" si="22"/>
        <v>0</v>
      </c>
      <c r="U22" s="17">
        <f t="shared" si="22"/>
        <v>0</v>
      </c>
      <c r="V22" s="17">
        <f t="shared" si="22"/>
        <v>0</v>
      </c>
      <c r="W22" s="17">
        <f t="shared" si="22"/>
        <v>0</v>
      </c>
      <c r="X22" s="17">
        <f t="shared" si="22"/>
        <v>0</v>
      </c>
      <c r="Y22" s="17">
        <f t="shared" si="22"/>
        <v>0</v>
      </c>
      <c r="Z22" s="17">
        <f t="shared" si="22"/>
        <v>0</v>
      </c>
      <c r="AA22" s="17">
        <f t="shared" si="22"/>
        <v>0</v>
      </c>
      <c r="AB22" s="17">
        <f t="shared" si="22"/>
        <v>0</v>
      </c>
      <c r="AC22" s="17">
        <f t="shared" ref="AC22:AD22" si="23">IF(AC7="","",SUBTOTAL(9,AC19:AC21))</f>
        <v>0</v>
      </c>
      <c r="AD22" s="17">
        <f t="shared" si="23"/>
        <v>0</v>
      </c>
      <c r="AE22" s="17">
        <f t="shared" ref="AE22" si="24">IF(AE7="","",SUBTOTAL(9,AE19:AE21))</f>
        <v>0</v>
      </c>
      <c r="AF22" s="17">
        <f t="shared" ref="AF22:AI22" si="25">IF(AF7="","",SUBTOTAL(9,AF19:AF21))</f>
        <v>0</v>
      </c>
      <c r="AG22" s="17">
        <f t="shared" si="25"/>
        <v>0</v>
      </c>
      <c r="AH22" s="17">
        <f t="shared" si="25"/>
        <v>0</v>
      </c>
      <c r="AI22" s="17">
        <f t="shared" si="25"/>
        <v>0</v>
      </c>
      <c r="AJ22" s="17">
        <f t="shared" ref="AJ22" si="26">IF(AJ7="","",SUBTOTAL(9,AJ19:AJ21))</f>
        <v>0</v>
      </c>
    </row>
    <row r="23" spans="1:36" s="4" customFormat="1" ht="14.25" customHeight="1" x14ac:dyDescent="0.4">
      <c r="A23" s="57"/>
      <c r="B23" s="66" t="s">
        <v>24</v>
      </c>
      <c r="C23" s="8" t="s">
        <v>25</v>
      </c>
      <c r="D23" s="14">
        <f t="shared" si="21"/>
        <v>0</v>
      </c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4" customFormat="1" ht="14.25" customHeight="1" x14ac:dyDescent="0.4">
      <c r="A24" s="57"/>
      <c r="B24" s="67"/>
      <c r="C24" s="8" t="s">
        <v>26</v>
      </c>
      <c r="D24" s="14">
        <f t="shared" si="21"/>
        <v>0</v>
      </c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4" customFormat="1" ht="14.25" customHeight="1" x14ac:dyDescent="0.4">
      <c r="A25" s="57"/>
      <c r="B25" s="67"/>
      <c r="C25" s="8" t="s">
        <v>27</v>
      </c>
      <c r="D25" s="14">
        <f t="shared" si="21"/>
        <v>0</v>
      </c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4" customFormat="1" ht="14.25" customHeight="1" x14ac:dyDescent="0.4">
      <c r="A26" s="57"/>
      <c r="B26" s="67"/>
      <c r="C26" s="8" t="s">
        <v>28</v>
      </c>
      <c r="D26" s="14">
        <f t="shared" si="21"/>
        <v>0</v>
      </c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4" customFormat="1" ht="14.25" customHeight="1" x14ac:dyDescent="0.4">
      <c r="A27" s="57"/>
      <c r="B27" s="68"/>
      <c r="C27" s="9" t="s">
        <v>14</v>
      </c>
      <c r="D27" s="14">
        <f t="shared" si="21"/>
        <v>0</v>
      </c>
      <c r="E27" s="17">
        <f t="shared" ref="E27:AB27" si="27">IF(E7="","",SUBTOTAL(9,E23:E26))</f>
        <v>0</v>
      </c>
      <c r="F27" s="17">
        <f t="shared" si="27"/>
        <v>0</v>
      </c>
      <c r="G27" s="17">
        <f t="shared" si="27"/>
        <v>0</v>
      </c>
      <c r="H27" s="17">
        <f t="shared" si="27"/>
        <v>0</v>
      </c>
      <c r="I27" s="17">
        <f t="shared" si="27"/>
        <v>0</v>
      </c>
      <c r="J27" s="17">
        <f t="shared" si="27"/>
        <v>0</v>
      </c>
      <c r="K27" s="17">
        <f t="shared" si="27"/>
        <v>0</v>
      </c>
      <c r="L27" s="17">
        <f t="shared" si="27"/>
        <v>0</v>
      </c>
      <c r="M27" s="17">
        <f t="shared" si="27"/>
        <v>0</v>
      </c>
      <c r="N27" s="17">
        <f t="shared" si="27"/>
        <v>0</v>
      </c>
      <c r="O27" s="17">
        <f t="shared" si="27"/>
        <v>0</v>
      </c>
      <c r="P27" s="17">
        <f t="shared" si="27"/>
        <v>0</v>
      </c>
      <c r="Q27" s="17">
        <f t="shared" si="27"/>
        <v>0</v>
      </c>
      <c r="R27" s="17">
        <f t="shared" si="27"/>
        <v>0</v>
      </c>
      <c r="S27" s="17">
        <f t="shared" si="27"/>
        <v>0</v>
      </c>
      <c r="T27" s="17">
        <f t="shared" si="27"/>
        <v>0</v>
      </c>
      <c r="U27" s="17">
        <f t="shared" si="27"/>
        <v>0</v>
      </c>
      <c r="V27" s="17">
        <f t="shared" si="27"/>
        <v>0</v>
      </c>
      <c r="W27" s="17">
        <f t="shared" si="27"/>
        <v>0</v>
      </c>
      <c r="X27" s="17">
        <f t="shared" si="27"/>
        <v>0</v>
      </c>
      <c r="Y27" s="17">
        <f t="shared" si="27"/>
        <v>0</v>
      </c>
      <c r="Z27" s="17">
        <f t="shared" si="27"/>
        <v>0</v>
      </c>
      <c r="AA27" s="17">
        <f t="shared" si="27"/>
        <v>0</v>
      </c>
      <c r="AB27" s="17">
        <f t="shared" si="27"/>
        <v>0</v>
      </c>
      <c r="AC27" s="17">
        <f t="shared" ref="AC27:AD27" si="28">IF(AC7="","",SUBTOTAL(9,AC23:AC26))</f>
        <v>0</v>
      </c>
      <c r="AD27" s="17">
        <f t="shared" si="28"/>
        <v>0</v>
      </c>
      <c r="AE27" s="17">
        <f t="shared" ref="AE27" si="29">IF(AE7="","",SUBTOTAL(9,AE23:AE26))</f>
        <v>0</v>
      </c>
      <c r="AF27" s="17">
        <f t="shared" ref="AF27:AI27" si="30">IF(AF7="","",SUBTOTAL(9,AF23:AF26))</f>
        <v>0</v>
      </c>
      <c r="AG27" s="17">
        <f t="shared" si="30"/>
        <v>0</v>
      </c>
      <c r="AH27" s="17">
        <f t="shared" si="30"/>
        <v>0</v>
      </c>
      <c r="AI27" s="17">
        <f t="shared" si="30"/>
        <v>0</v>
      </c>
      <c r="AJ27" s="17">
        <f t="shared" ref="AJ27" si="31">IF(AJ7="","",SUBTOTAL(9,AJ23:AJ26))</f>
        <v>0</v>
      </c>
    </row>
    <row r="28" spans="1:36" s="4" customFormat="1" ht="14.25" customHeight="1" x14ac:dyDescent="0.4">
      <c r="A28" s="57"/>
      <c r="B28" s="69" t="s">
        <v>29</v>
      </c>
      <c r="C28" s="8" t="s">
        <v>30</v>
      </c>
      <c r="D28" s="14">
        <f t="shared" si="21"/>
        <v>0</v>
      </c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4" customFormat="1" ht="14.25" customHeight="1" x14ac:dyDescent="0.4">
      <c r="A29" s="57"/>
      <c r="B29" s="55"/>
      <c r="C29" s="8" t="s">
        <v>31</v>
      </c>
      <c r="D29" s="14">
        <f t="shared" si="21"/>
        <v>0</v>
      </c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4" customFormat="1" ht="14.25" customHeight="1" x14ac:dyDescent="0.4">
      <c r="A30" s="57"/>
      <c r="B30" s="55"/>
      <c r="C30" s="8" t="s">
        <v>32</v>
      </c>
      <c r="D30" s="14">
        <f t="shared" si="21"/>
        <v>0</v>
      </c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4" customFormat="1" ht="14.25" customHeight="1" x14ac:dyDescent="0.4">
      <c r="A31" s="57"/>
      <c r="B31" s="55"/>
      <c r="C31" s="8" t="s">
        <v>33</v>
      </c>
      <c r="D31" s="14">
        <f t="shared" si="21"/>
        <v>0</v>
      </c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4" customFormat="1" ht="14.25" customHeight="1" x14ac:dyDescent="0.4">
      <c r="A32" s="57"/>
      <c r="B32" s="55"/>
      <c r="C32" s="8" t="s">
        <v>34</v>
      </c>
      <c r="D32" s="14">
        <f t="shared" si="21"/>
        <v>0</v>
      </c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4" customFormat="1" ht="14.25" customHeight="1" x14ac:dyDescent="0.4">
      <c r="A33" s="57"/>
      <c r="B33" s="55"/>
      <c r="C33" s="9" t="s">
        <v>14</v>
      </c>
      <c r="D33" s="14">
        <f t="shared" si="21"/>
        <v>0</v>
      </c>
      <c r="E33" s="21">
        <f t="shared" ref="E33:AB33" si="32">IF(E7="","",SUBTOTAL(9,E28:E32))</f>
        <v>0</v>
      </c>
      <c r="F33" s="22">
        <f t="shared" si="32"/>
        <v>0</v>
      </c>
      <c r="G33" s="22">
        <f t="shared" si="32"/>
        <v>0</v>
      </c>
      <c r="H33" s="22">
        <f t="shared" si="32"/>
        <v>0</v>
      </c>
      <c r="I33" s="22">
        <f t="shared" si="32"/>
        <v>0</v>
      </c>
      <c r="J33" s="22">
        <f t="shared" si="32"/>
        <v>0</v>
      </c>
      <c r="K33" s="22">
        <f t="shared" si="32"/>
        <v>0</v>
      </c>
      <c r="L33" s="22">
        <f t="shared" si="32"/>
        <v>0</v>
      </c>
      <c r="M33" s="22">
        <f t="shared" si="32"/>
        <v>0</v>
      </c>
      <c r="N33" s="22">
        <f t="shared" si="32"/>
        <v>0</v>
      </c>
      <c r="O33" s="22">
        <f t="shared" si="32"/>
        <v>0</v>
      </c>
      <c r="P33" s="22">
        <f t="shared" si="32"/>
        <v>0</v>
      </c>
      <c r="Q33" s="22">
        <f t="shared" si="32"/>
        <v>0</v>
      </c>
      <c r="R33" s="22">
        <f t="shared" si="32"/>
        <v>0</v>
      </c>
      <c r="S33" s="22">
        <f t="shared" si="32"/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ref="AC33:AD33" si="33">IF(AC7="","",SUBTOTAL(9,AC28:AC32))</f>
        <v>0</v>
      </c>
      <c r="AD33" s="22">
        <f t="shared" si="33"/>
        <v>0</v>
      </c>
      <c r="AE33" s="22">
        <f t="shared" ref="AE33" si="34">IF(AE7="","",SUBTOTAL(9,AE28:AE32))</f>
        <v>0</v>
      </c>
      <c r="AF33" s="22">
        <f t="shared" ref="AF33:AI33" si="35">IF(AF7="","",SUBTOTAL(9,AF28:AF32))</f>
        <v>0</v>
      </c>
      <c r="AG33" s="22">
        <f t="shared" si="35"/>
        <v>0</v>
      </c>
      <c r="AH33" s="22">
        <f t="shared" si="35"/>
        <v>0</v>
      </c>
      <c r="AI33" s="22">
        <f t="shared" si="35"/>
        <v>0</v>
      </c>
      <c r="AJ33" s="22">
        <f t="shared" ref="AJ33" si="36">IF(AJ7="","",SUBTOTAL(9,AJ28:AJ32))</f>
        <v>0</v>
      </c>
    </row>
    <row r="34" spans="1:36" s="4" customFormat="1" ht="14.25" customHeight="1" x14ac:dyDescent="0.4">
      <c r="A34" s="57"/>
      <c r="B34" s="58" t="s">
        <v>35</v>
      </c>
      <c r="C34" s="59"/>
      <c r="D34" s="18"/>
      <c r="E34" s="19">
        <f>IF(E7="","",SUBTOTAL(9,E19:E33))</f>
        <v>0</v>
      </c>
      <c r="F34" s="20">
        <f t="shared" ref="F34:AB34" si="37">IF(F7="","",SUBTOTAL(9,F19:F33))</f>
        <v>0</v>
      </c>
      <c r="G34" s="20">
        <f t="shared" si="37"/>
        <v>0</v>
      </c>
      <c r="H34" s="20">
        <f t="shared" si="37"/>
        <v>0</v>
      </c>
      <c r="I34" s="20">
        <f t="shared" si="37"/>
        <v>0</v>
      </c>
      <c r="J34" s="20">
        <f t="shared" si="37"/>
        <v>0</v>
      </c>
      <c r="K34" s="20">
        <f t="shared" si="37"/>
        <v>0</v>
      </c>
      <c r="L34" s="20">
        <f t="shared" si="37"/>
        <v>0</v>
      </c>
      <c r="M34" s="20">
        <f t="shared" si="37"/>
        <v>0</v>
      </c>
      <c r="N34" s="20">
        <f t="shared" si="37"/>
        <v>0</v>
      </c>
      <c r="O34" s="20">
        <f t="shared" si="37"/>
        <v>0</v>
      </c>
      <c r="P34" s="20">
        <f t="shared" si="37"/>
        <v>0</v>
      </c>
      <c r="Q34" s="20">
        <f t="shared" si="37"/>
        <v>0</v>
      </c>
      <c r="R34" s="20">
        <f t="shared" si="37"/>
        <v>0</v>
      </c>
      <c r="S34" s="20">
        <f t="shared" si="37"/>
        <v>0</v>
      </c>
      <c r="T34" s="20">
        <f t="shared" si="37"/>
        <v>0</v>
      </c>
      <c r="U34" s="20">
        <f t="shared" si="37"/>
        <v>0</v>
      </c>
      <c r="V34" s="20">
        <f t="shared" si="37"/>
        <v>0</v>
      </c>
      <c r="W34" s="20">
        <f t="shared" si="37"/>
        <v>0</v>
      </c>
      <c r="X34" s="20">
        <f t="shared" si="37"/>
        <v>0</v>
      </c>
      <c r="Y34" s="20">
        <f t="shared" si="37"/>
        <v>0</v>
      </c>
      <c r="Z34" s="20">
        <f t="shared" si="37"/>
        <v>0</v>
      </c>
      <c r="AA34" s="20">
        <f t="shared" si="37"/>
        <v>0</v>
      </c>
      <c r="AB34" s="20">
        <f t="shared" si="37"/>
        <v>0</v>
      </c>
      <c r="AC34" s="20">
        <f t="shared" ref="AC34:AD34" si="38">IF(AC7="","",SUBTOTAL(9,AC19:AC33))</f>
        <v>0</v>
      </c>
      <c r="AD34" s="20">
        <f t="shared" si="38"/>
        <v>0</v>
      </c>
      <c r="AE34" s="20">
        <f t="shared" ref="AE34" si="39">IF(AE7="","",SUBTOTAL(9,AE19:AE33))</f>
        <v>0</v>
      </c>
      <c r="AF34" s="20">
        <f t="shared" ref="AF34:AI34" si="40">IF(AF7="","",SUBTOTAL(9,AF19:AF33))</f>
        <v>0</v>
      </c>
      <c r="AG34" s="20">
        <f t="shared" si="40"/>
        <v>0</v>
      </c>
      <c r="AH34" s="20">
        <f t="shared" si="40"/>
        <v>0</v>
      </c>
      <c r="AI34" s="20">
        <f t="shared" si="40"/>
        <v>0</v>
      </c>
      <c r="AJ34" s="20">
        <f t="shared" ref="AJ34" si="41">IF(AJ7="","",SUBTOTAL(9,AJ19:AJ33))</f>
        <v>0</v>
      </c>
    </row>
    <row r="35" spans="1:36" ht="14.25" customHeight="1" x14ac:dyDescent="0.4">
      <c r="A35" s="46" t="s">
        <v>36</v>
      </c>
      <c r="B35" s="47"/>
      <c r="C35" s="48"/>
      <c r="D35" s="23"/>
      <c r="E35" s="24">
        <f>IF(E7="","",E18-E34)</f>
        <v>0</v>
      </c>
      <c r="F35" s="25">
        <f t="shared" ref="F35:AB35" si="42">IF(F7="","",F18-F34)</f>
        <v>0</v>
      </c>
      <c r="G35" s="25">
        <f t="shared" si="42"/>
        <v>0</v>
      </c>
      <c r="H35" s="25">
        <f t="shared" si="42"/>
        <v>0</v>
      </c>
      <c r="I35" s="25">
        <f t="shared" si="42"/>
        <v>0</v>
      </c>
      <c r="J35" s="25">
        <f t="shared" si="42"/>
        <v>0</v>
      </c>
      <c r="K35" s="25">
        <f t="shared" si="42"/>
        <v>0</v>
      </c>
      <c r="L35" s="25">
        <f t="shared" si="42"/>
        <v>0</v>
      </c>
      <c r="M35" s="25">
        <f t="shared" si="42"/>
        <v>0</v>
      </c>
      <c r="N35" s="25">
        <f t="shared" si="42"/>
        <v>0</v>
      </c>
      <c r="O35" s="25">
        <f t="shared" si="42"/>
        <v>0</v>
      </c>
      <c r="P35" s="25">
        <f t="shared" si="42"/>
        <v>0</v>
      </c>
      <c r="Q35" s="25">
        <f t="shared" si="42"/>
        <v>0</v>
      </c>
      <c r="R35" s="25">
        <f t="shared" si="42"/>
        <v>0</v>
      </c>
      <c r="S35" s="25">
        <f t="shared" si="42"/>
        <v>0</v>
      </c>
      <c r="T35" s="25">
        <f t="shared" si="42"/>
        <v>0</v>
      </c>
      <c r="U35" s="25">
        <f t="shared" si="42"/>
        <v>0</v>
      </c>
      <c r="V35" s="25">
        <f t="shared" si="42"/>
        <v>0</v>
      </c>
      <c r="W35" s="25">
        <f t="shared" si="42"/>
        <v>0</v>
      </c>
      <c r="X35" s="25">
        <f t="shared" si="42"/>
        <v>0</v>
      </c>
      <c r="Y35" s="25">
        <f t="shared" si="42"/>
        <v>0</v>
      </c>
      <c r="Z35" s="25">
        <f t="shared" si="42"/>
        <v>0</v>
      </c>
      <c r="AA35" s="25">
        <f t="shared" si="42"/>
        <v>0</v>
      </c>
      <c r="AB35" s="25">
        <f t="shared" si="42"/>
        <v>0</v>
      </c>
      <c r="AC35" s="25">
        <f t="shared" ref="AC35:AD35" si="43">IF(AC7="","",AC18-AC34)</f>
        <v>0</v>
      </c>
      <c r="AD35" s="25">
        <f t="shared" si="43"/>
        <v>0</v>
      </c>
      <c r="AE35" s="25">
        <f t="shared" ref="AE35" si="44">IF(AE7="","",AE18-AE34)</f>
        <v>0</v>
      </c>
      <c r="AF35" s="25">
        <f t="shared" ref="AF35:AI35" si="45">IF(AF7="","",AF18-AF34)</f>
        <v>0</v>
      </c>
      <c r="AG35" s="25">
        <f t="shared" si="45"/>
        <v>0</v>
      </c>
      <c r="AH35" s="25">
        <f t="shared" si="45"/>
        <v>0</v>
      </c>
      <c r="AI35" s="25">
        <f t="shared" si="45"/>
        <v>0</v>
      </c>
      <c r="AJ35" s="25">
        <f t="shared" ref="AJ35" si="46">IF(AJ7="","",AJ18-AJ34)</f>
        <v>0</v>
      </c>
    </row>
    <row r="36" spans="1:36" s="4" customFormat="1" ht="14.25" customHeight="1" x14ac:dyDescent="0.4">
      <c r="A36" s="60" t="s">
        <v>37</v>
      </c>
      <c r="B36" s="55"/>
      <c r="C36" s="56"/>
      <c r="D36" s="11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s="4" customFormat="1" ht="14.25" customHeight="1" x14ac:dyDescent="0.4">
      <c r="A37" s="57" t="s">
        <v>38</v>
      </c>
      <c r="B37" s="55" t="s">
        <v>39</v>
      </c>
      <c r="C37" s="56"/>
      <c r="D37" s="14">
        <f>SUM(E37:AJ37)</f>
        <v>0</v>
      </c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4" customFormat="1" ht="14.25" customHeight="1" x14ac:dyDescent="0.4">
      <c r="A38" s="57"/>
      <c r="B38" s="55" t="s">
        <v>40</v>
      </c>
      <c r="C38" s="56"/>
      <c r="D38" s="14">
        <f t="shared" ref="D38:D40" si="47">SUM(E38:AJ38)</f>
        <v>0</v>
      </c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4" customFormat="1" ht="14.25" customHeight="1" x14ac:dyDescent="0.4">
      <c r="A39" s="57"/>
      <c r="B39" s="53" t="s">
        <v>41</v>
      </c>
      <c r="C39" s="54"/>
      <c r="D39" s="14">
        <f t="shared" si="47"/>
        <v>0</v>
      </c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4" customFormat="1" ht="14.25" customHeight="1" x14ac:dyDescent="0.4">
      <c r="A40" s="57"/>
      <c r="B40" s="55" t="s">
        <v>42</v>
      </c>
      <c r="C40" s="56"/>
      <c r="D40" s="14">
        <f t="shared" si="47"/>
        <v>0</v>
      </c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4" customFormat="1" ht="14.25" customHeight="1" x14ac:dyDescent="0.4">
      <c r="A41" s="57"/>
      <c r="B41" s="58" t="s">
        <v>43</v>
      </c>
      <c r="C41" s="59"/>
      <c r="D41" s="11"/>
      <c r="E41" s="26">
        <f t="shared" ref="E41:AB41" si="48">IF(E7="","",SUM(E37:E40))</f>
        <v>0</v>
      </c>
      <c r="F41" s="17">
        <f t="shared" si="48"/>
        <v>0</v>
      </c>
      <c r="G41" s="17">
        <f t="shared" si="48"/>
        <v>0</v>
      </c>
      <c r="H41" s="17">
        <f t="shared" si="48"/>
        <v>0</v>
      </c>
      <c r="I41" s="17">
        <f t="shared" si="48"/>
        <v>0</v>
      </c>
      <c r="J41" s="17">
        <f t="shared" si="48"/>
        <v>0</v>
      </c>
      <c r="K41" s="17">
        <f t="shared" si="48"/>
        <v>0</v>
      </c>
      <c r="L41" s="17">
        <f t="shared" si="48"/>
        <v>0</v>
      </c>
      <c r="M41" s="17">
        <f t="shared" si="48"/>
        <v>0</v>
      </c>
      <c r="N41" s="17">
        <f t="shared" si="48"/>
        <v>0</v>
      </c>
      <c r="O41" s="17">
        <f t="shared" si="48"/>
        <v>0</v>
      </c>
      <c r="P41" s="17">
        <f t="shared" si="48"/>
        <v>0</v>
      </c>
      <c r="Q41" s="17">
        <f t="shared" si="48"/>
        <v>0</v>
      </c>
      <c r="R41" s="17">
        <f t="shared" si="48"/>
        <v>0</v>
      </c>
      <c r="S41" s="17">
        <f t="shared" si="48"/>
        <v>0</v>
      </c>
      <c r="T41" s="17">
        <f t="shared" si="48"/>
        <v>0</v>
      </c>
      <c r="U41" s="17">
        <f t="shared" si="48"/>
        <v>0</v>
      </c>
      <c r="V41" s="17">
        <f t="shared" si="48"/>
        <v>0</v>
      </c>
      <c r="W41" s="17">
        <f t="shared" si="48"/>
        <v>0</v>
      </c>
      <c r="X41" s="17">
        <f t="shared" si="48"/>
        <v>0</v>
      </c>
      <c r="Y41" s="17">
        <f t="shared" si="48"/>
        <v>0</v>
      </c>
      <c r="Z41" s="17">
        <f t="shared" si="48"/>
        <v>0</v>
      </c>
      <c r="AA41" s="17">
        <f t="shared" si="48"/>
        <v>0</v>
      </c>
      <c r="AB41" s="17">
        <f t="shared" si="48"/>
        <v>0</v>
      </c>
      <c r="AC41" s="17">
        <f t="shared" ref="AC41:AD41" si="49">IF(AC7="","",SUM(AC37:AC40))</f>
        <v>0</v>
      </c>
      <c r="AD41" s="17">
        <f t="shared" si="49"/>
        <v>0</v>
      </c>
      <c r="AE41" s="17">
        <f t="shared" ref="AE41" si="50">IF(AE7="","",SUM(AE37:AE40))</f>
        <v>0</v>
      </c>
      <c r="AF41" s="17">
        <f t="shared" ref="AF41:AI41" si="51">IF(AF7="","",SUM(AF37:AF40))</f>
        <v>0</v>
      </c>
      <c r="AG41" s="17">
        <f t="shared" si="51"/>
        <v>0</v>
      </c>
      <c r="AH41" s="17">
        <f t="shared" si="51"/>
        <v>0</v>
      </c>
      <c r="AI41" s="17">
        <f t="shared" si="51"/>
        <v>0</v>
      </c>
      <c r="AJ41" s="17">
        <f t="shared" ref="AJ41" si="52">IF(AJ7="","",SUM(AJ37:AJ40))</f>
        <v>0</v>
      </c>
    </row>
    <row r="42" spans="1:36" s="4" customFormat="1" ht="14.25" customHeight="1" x14ac:dyDescent="0.4">
      <c r="A42" s="57" t="s">
        <v>44</v>
      </c>
      <c r="B42" s="55" t="s">
        <v>45</v>
      </c>
      <c r="C42" s="56"/>
      <c r="D42" s="14">
        <f>SUM(E42:AJ42)</f>
        <v>0</v>
      </c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4" customFormat="1" ht="14.25" customHeight="1" x14ac:dyDescent="0.4">
      <c r="A43" s="57"/>
      <c r="B43" s="55" t="s">
        <v>46</v>
      </c>
      <c r="C43" s="56"/>
      <c r="D43" s="14">
        <f t="shared" ref="D43:D44" si="53">SUM(E43:AJ43)</f>
        <v>0</v>
      </c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4" customFormat="1" ht="14.25" customHeight="1" x14ac:dyDescent="0.4">
      <c r="A44" s="57"/>
      <c r="B44" s="55" t="s">
        <v>47</v>
      </c>
      <c r="C44" s="56"/>
      <c r="D44" s="14">
        <f t="shared" si="53"/>
        <v>0</v>
      </c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ht="14.25" customHeight="1" x14ac:dyDescent="0.4">
      <c r="A45" s="57"/>
      <c r="B45" s="58" t="s">
        <v>48</v>
      </c>
      <c r="C45" s="59"/>
      <c r="D45" s="23"/>
      <c r="E45" s="26">
        <f t="shared" ref="E45:AB45" si="54">IF(E7="","",SUM(E42:E44))</f>
        <v>0</v>
      </c>
      <c r="F45" s="17">
        <f t="shared" si="54"/>
        <v>0</v>
      </c>
      <c r="G45" s="17">
        <f t="shared" si="54"/>
        <v>0</v>
      </c>
      <c r="H45" s="17">
        <f t="shared" si="54"/>
        <v>0</v>
      </c>
      <c r="I45" s="17">
        <f t="shared" si="54"/>
        <v>0</v>
      </c>
      <c r="J45" s="17">
        <f t="shared" si="54"/>
        <v>0</v>
      </c>
      <c r="K45" s="17">
        <f t="shared" si="54"/>
        <v>0</v>
      </c>
      <c r="L45" s="17">
        <f t="shared" si="54"/>
        <v>0</v>
      </c>
      <c r="M45" s="17">
        <f t="shared" si="54"/>
        <v>0</v>
      </c>
      <c r="N45" s="17">
        <f t="shared" si="54"/>
        <v>0</v>
      </c>
      <c r="O45" s="17">
        <f t="shared" si="54"/>
        <v>0</v>
      </c>
      <c r="P45" s="17">
        <f t="shared" si="54"/>
        <v>0</v>
      </c>
      <c r="Q45" s="17">
        <f t="shared" si="54"/>
        <v>0</v>
      </c>
      <c r="R45" s="17">
        <f t="shared" si="54"/>
        <v>0</v>
      </c>
      <c r="S45" s="17">
        <f t="shared" si="54"/>
        <v>0</v>
      </c>
      <c r="T45" s="17">
        <f t="shared" si="54"/>
        <v>0</v>
      </c>
      <c r="U45" s="17">
        <f t="shared" si="54"/>
        <v>0</v>
      </c>
      <c r="V45" s="17">
        <f t="shared" si="54"/>
        <v>0</v>
      </c>
      <c r="W45" s="17">
        <f t="shared" si="54"/>
        <v>0</v>
      </c>
      <c r="X45" s="17">
        <f t="shared" si="54"/>
        <v>0</v>
      </c>
      <c r="Y45" s="17">
        <f t="shared" si="54"/>
        <v>0</v>
      </c>
      <c r="Z45" s="17">
        <f t="shared" si="54"/>
        <v>0</v>
      </c>
      <c r="AA45" s="17">
        <f t="shared" si="54"/>
        <v>0</v>
      </c>
      <c r="AB45" s="17">
        <f t="shared" si="54"/>
        <v>0</v>
      </c>
      <c r="AC45" s="17">
        <f t="shared" ref="AC45:AD45" si="55">IF(AC7="","",SUM(AC42:AC44))</f>
        <v>0</v>
      </c>
      <c r="AD45" s="17">
        <f t="shared" si="55"/>
        <v>0</v>
      </c>
      <c r="AE45" s="17">
        <f t="shared" ref="AE45" si="56">IF(AE7="","",SUM(AE42:AE44))</f>
        <v>0</v>
      </c>
      <c r="AF45" s="17">
        <f t="shared" ref="AF45:AI45" si="57">IF(AF7="","",SUM(AF42:AF44))</f>
        <v>0</v>
      </c>
      <c r="AG45" s="17">
        <f t="shared" si="57"/>
        <v>0</v>
      </c>
      <c r="AH45" s="17">
        <f t="shared" si="57"/>
        <v>0</v>
      </c>
      <c r="AI45" s="17">
        <f t="shared" si="57"/>
        <v>0</v>
      </c>
      <c r="AJ45" s="17">
        <f t="shared" ref="AJ45" si="58">IF(AJ7="","",SUM(AJ42:AJ44))</f>
        <v>0</v>
      </c>
    </row>
    <row r="46" spans="1:36" ht="14.25" customHeight="1" x14ac:dyDescent="0.4">
      <c r="A46" s="46" t="s">
        <v>49</v>
      </c>
      <c r="B46" s="47"/>
      <c r="C46" s="48"/>
      <c r="D46" s="23"/>
      <c r="E46" s="24">
        <f t="shared" ref="E46:AB46" si="59">IF(E7="","",E41-E45)</f>
        <v>0</v>
      </c>
      <c r="F46" s="25">
        <f t="shared" si="59"/>
        <v>0</v>
      </c>
      <c r="G46" s="25">
        <f t="shared" si="59"/>
        <v>0</v>
      </c>
      <c r="H46" s="25">
        <f t="shared" si="59"/>
        <v>0</v>
      </c>
      <c r="I46" s="25">
        <f t="shared" si="59"/>
        <v>0</v>
      </c>
      <c r="J46" s="25">
        <f t="shared" si="59"/>
        <v>0</v>
      </c>
      <c r="K46" s="25">
        <f t="shared" si="59"/>
        <v>0</v>
      </c>
      <c r="L46" s="25">
        <f t="shared" si="59"/>
        <v>0</v>
      </c>
      <c r="M46" s="25">
        <f t="shared" si="59"/>
        <v>0</v>
      </c>
      <c r="N46" s="25">
        <f t="shared" si="59"/>
        <v>0</v>
      </c>
      <c r="O46" s="25">
        <f t="shared" si="59"/>
        <v>0</v>
      </c>
      <c r="P46" s="25">
        <f t="shared" si="59"/>
        <v>0</v>
      </c>
      <c r="Q46" s="25">
        <f t="shared" si="59"/>
        <v>0</v>
      </c>
      <c r="R46" s="25">
        <f t="shared" si="59"/>
        <v>0</v>
      </c>
      <c r="S46" s="25">
        <f t="shared" si="59"/>
        <v>0</v>
      </c>
      <c r="T46" s="25">
        <f t="shared" si="59"/>
        <v>0</v>
      </c>
      <c r="U46" s="25">
        <f t="shared" si="59"/>
        <v>0</v>
      </c>
      <c r="V46" s="25">
        <f t="shared" si="59"/>
        <v>0</v>
      </c>
      <c r="W46" s="25">
        <f t="shared" si="59"/>
        <v>0</v>
      </c>
      <c r="X46" s="25">
        <f t="shared" si="59"/>
        <v>0</v>
      </c>
      <c r="Y46" s="25">
        <f t="shared" si="59"/>
        <v>0</v>
      </c>
      <c r="Z46" s="25">
        <f t="shared" si="59"/>
        <v>0</v>
      </c>
      <c r="AA46" s="25">
        <f t="shared" si="59"/>
        <v>0</v>
      </c>
      <c r="AB46" s="25">
        <f t="shared" si="59"/>
        <v>0</v>
      </c>
      <c r="AC46" s="25">
        <f t="shared" ref="AC46:AD46" si="60">IF(AC7="","",AC41-AC45)</f>
        <v>0</v>
      </c>
      <c r="AD46" s="25">
        <f t="shared" si="60"/>
        <v>0</v>
      </c>
      <c r="AE46" s="25">
        <f t="shared" ref="AE46" si="61">IF(AE7="","",AE41-AE45)</f>
        <v>0</v>
      </c>
      <c r="AF46" s="25">
        <f t="shared" ref="AF46:AI46" si="62">IF(AF7="","",AF41-AF45)</f>
        <v>0</v>
      </c>
      <c r="AG46" s="25">
        <f t="shared" si="62"/>
        <v>0</v>
      </c>
      <c r="AH46" s="25">
        <f t="shared" si="62"/>
        <v>0</v>
      </c>
      <c r="AI46" s="25">
        <f t="shared" si="62"/>
        <v>0</v>
      </c>
      <c r="AJ46" s="25">
        <f t="shared" ref="AJ46" si="63">IF(AJ7="","",AJ41-AJ45)</f>
        <v>0</v>
      </c>
    </row>
    <row r="47" spans="1:36" ht="14.25" customHeight="1" x14ac:dyDescent="0.4">
      <c r="A47" s="49" t="s">
        <v>50</v>
      </c>
      <c r="B47" s="50"/>
      <c r="C47" s="51"/>
      <c r="D47" s="27"/>
      <c r="E47" s="28">
        <f t="shared" ref="E47:AB47" si="64">IF(E7="","",E8+E35+E46)</f>
        <v>0</v>
      </c>
      <c r="F47" s="29">
        <f t="shared" si="64"/>
        <v>0</v>
      </c>
      <c r="G47" s="29">
        <f t="shared" si="64"/>
        <v>0</v>
      </c>
      <c r="H47" s="29">
        <f t="shared" si="64"/>
        <v>0</v>
      </c>
      <c r="I47" s="29">
        <f t="shared" si="64"/>
        <v>0</v>
      </c>
      <c r="J47" s="29">
        <f t="shared" si="64"/>
        <v>0</v>
      </c>
      <c r="K47" s="29">
        <f t="shared" si="64"/>
        <v>0</v>
      </c>
      <c r="L47" s="29">
        <f t="shared" si="64"/>
        <v>0</v>
      </c>
      <c r="M47" s="29">
        <f t="shared" si="64"/>
        <v>0</v>
      </c>
      <c r="N47" s="29">
        <f t="shared" si="64"/>
        <v>0</v>
      </c>
      <c r="O47" s="29">
        <f t="shared" si="64"/>
        <v>0</v>
      </c>
      <c r="P47" s="29">
        <f t="shared" si="64"/>
        <v>0</v>
      </c>
      <c r="Q47" s="29">
        <f t="shared" si="64"/>
        <v>0</v>
      </c>
      <c r="R47" s="29">
        <f t="shared" si="64"/>
        <v>0</v>
      </c>
      <c r="S47" s="29">
        <f t="shared" si="64"/>
        <v>0</v>
      </c>
      <c r="T47" s="29">
        <f t="shared" si="64"/>
        <v>0</v>
      </c>
      <c r="U47" s="29">
        <f t="shared" si="64"/>
        <v>0</v>
      </c>
      <c r="V47" s="29">
        <f t="shared" si="64"/>
        <v>0</v>
      </c>
      <c r="W47" s="29">
        <f t="shared" si="64"/>
        <v>0</v>
      </c>
      <c r="X47" s="29">
        <f t="shared" si="64"/>
        <v>0</v>
      </c>
      <c r="Y47" s="29">
        <f t="shared" si="64"/>
        <v>0</v>
      </c>
      <c r="Z47" s="29">
        <f t="shared" si="64"/>
        <v>0</v>
      </c>
      <c r="AA47" s="29">
        <f t="shared" si="64"/>
        <v>0</v>
      </c>
      <c r="AB47" s="29">
        <f t="shared" si="64"/>
        <v>0</v>
      </c>
      <c r="AC47" s="29">
        <f t="shared" ref="AC47:AD47" si="65">IF(AC7="","",AC8+AC35+AC46)</f>
        <v>0</v>
      </c>
      <c r="AD47" s="29">
        <f t="shared" si="65"/>
        <v>0</v>
      </c>
      <c r="AE47" s="29">
        <f t="shared" ref="AE47" si="66">IF(AE7="","",AE8+AE35+AE46)</f>
        <v>0</v>
      </c>
      <c r="AF47" s="29">
        <f t="shared" ref="AF47:AI47" si="67">IF(AF7="","",AF8+AF35+AF46)</f>
        <v>0</v>
      </c>
      <c r="AG47" s="29">
        <f t="shared" si="67"/>
        <v>0</v>
      </c>
      <c r="AH47" s="29">
        <f t="shared" si="67"/>
        <v>0</v>
      </c>
      <c r="AI47" s="29">
        <f t="shared" si="67"/>
        <v>0</v>
      </c>
      <c r="AJ47" s="29">
        <f t="shared" ref="AJ47" si="68">IF(AJ7="","",AJ8+AJ35+AJ46)</f>
        <v>0</v>
      </c>
    </row>
    <row r="48" spans="1:36" ht="24.75" customHeight="1" x14ac:dyDescent="0.4"/>
    <row r="49" ht="24.75" customHeight="1" x14ac:dyDescent="0.4"/>
    <row r="50" ht="24.75" customHeight="1" x14ac:dyDescent="0.4"/>
    <row r="51" ht="24.75" customHeight="1" x14ac:dyDescent="0.4"/>
    <row r="52" ht="24.75" customHeight="1" x14ac:dyDescent="0.4"/>
    <row r="53" ht="24.75" customHeight="1" x14ac:dyDescent="0.4"/>
    <row r="54" ht="24.75" customHeight="1" x14ac:dyDescent="0.4"/>
    <row r="55" ht="24.75" customHeight="1" x14ac:dyDescent="0.4"/>
  </sheetData>
  <mergeCells count="33">
    <mergeCell ref="A2:D2"/>
    <mergeCell ref="A3:D3"/>
    <mergeCell ref="A4:D4"/>
    <mergeCell ref="A9:C9"/>
    <mergeCell ref="A5:A6"/>
    <mergeCell ref="B37:C37"/>
    <mergeCell ref="B38:C38"/>
    <mergeCell ref="A19:A34"/>
    <mergeCell ref="B28:B33"/>
    <mergeCell ref="B34:C34"/>
    <mergeCell ref="B19:B22"/>
    <mergeCell ref="B23:B27"/>
    <mergeCell ref="A10:A18"/>
    <mergeCell ref="B15:C15"/>
    <mergeCell ref="B17:C17"/>
    <mergeCell ref="B18:C18"/>
    <mergeCell ref="B10:B14"/>
    <mergeCell ref="A46:C46"/>
    <mergeCell ref="A47:C47"/>
    <mergeCell ref="A7:C7"/>
    <mergeCell ref="B39:C39"/>
    <mergeCell ref="B40:C40"/>
    <mergeCell ref="A37:A41"/>
    <mergeCell ref="B44:C44"/>
    <mergeCell ref="B45:C45"/>
    <mergeCell ref="A42:A45"/>
    <mergeCell ref="A35:C35"/>
    <mergeCell ref="A36:C36"/>
    <mergeCell ref="B41:C41"/>
    <mergeCell ref="B42:C42"/>
    <mergeCell ref="B16:C16"/>
    <mergeCell ref="B43:C43"/>
    <mergeCell ref="A8:C8"/>
  </mergeCells>
  <phoneticPr fontId="2"/>
  <pageMargins left="0.7" right="0.7" top="0.75" bottom="0.75" header="0.3" footer="0.3"/>
  <pageSetup paperSize="8" scale="95" fitToWidth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145025374C144AAE20B94E53F0DA20" ma:contentTypeVersion="14" ma:contentTypeDescription="新しいドキュメントを作成します。" ma:contentTypeScope="" ma:versionID="e3a15253adb8ec5c2023605231bc26f2">
  <xsd:schema xmlns:xsd="http://www.w3.org/2001/XMLSchema" xmlns:xs="http://www.w3.org/2001/XMLSchema" xmlns:p="http://schemas.microsoft.com/office/2006/metadata/properties" xmlns:ns2="929d0713-3f96-4ac0-9e08-74921bbaad7e" xmlns:ns3="16ed0fc3-8bf7-4589-88eb-b4810e5bdbc3" targetNamespace="http://schemas.microsoft.com/office/2006/metadata/properties" ma:root="true" ma:fieldsID="cf75b5a2a0a07bd36f902e280f1780f0" ns2:_="" ns3:_="">
    <xsd:import namespace="929d0713-3f96-4ac0-9e08-74921bbaad7e"/>
    <xsd:import namespace="16ed0fc3-8bf7-4589-88eb-b4810e5bd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d0713-3f96-4ac0-9e08-74921bbaa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d0fc3-8bf7-4589-88eb-b4810e5bdbc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9e3558c-f432-4fd2-a4bc-12523dcc2ae8}" ma:internalName="TaxCatchAll" ma:showField="CatchAllData" ma:web="16ed0fc3-8bf7-4589-88eb-b4810e5bd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d0fc3-8bf7-4589-88eb-b4810e5bdbc3" xsi:nil="true"/>
    <lcf76f155ced4ddcb4097134ff3c332f xmlns="929d0713-3f96-4ac0-9e08-74921bbaad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EA89AB-91F5-492D-ADE8-E48A83766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d0713-3f96-4ac0-9e08-74921bbaad7e"/>
    <ds:schemaRef ds:uri="16ed0fc3-8bf7-4589-88eb-b4810e5bd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A359AA-CABC-4385-B787-8BF9A5550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16C076-DEAE-4CE7-87E1-E5F65AC20BDE}">
  <ds:schemaRefs>
    <ds:schemaRef ds:uri="http://schemas.microsoft.com/office/2006/metadata/properties"/>
    <ds:schemaRef ds:uri="http://schemas.microsoft.com/office/2006/documentManagement/types"/>
    <ds:schemaRef ds:uri="16ed0fc3-8bf7-4589-88eb-b4810e5bdbc3"/>
    <ds:schemaRef ds:uri="929d0713-3f96-4ac0-9e08-74921bbaad7e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資金繰り表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1446700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0x010100B0145025374C144AAE20B94E53F0DA20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